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defaultThemeVersion="124226"/>
  <mc:AlternateContent xmlns:mc="http://schemas.openxmlformats.org/markup-compatibility/2006">
    <mc:Choice Requires="x15">
      <x15ac:absPath xmlns:x15ac="http://schemas.microsoft.com/office/spreadsheetml/2010/11/ac" url="C:\Users\Korisnik\Downloads\"/>
    </mc:Choice>
  </mc:AlternateContent>
  <xr:revisionPtr revIDLastSave="0" documentId="13_ncr:1_{67D681F8-2BA5-42E0-8A68-A964E022A168}" xr6:coauthVersionLast="37" xr6:coauthVersionMax="47" xr10:uidLastSave="{00000000-0000-0000-0000-000000000000}"/>
  <bookViews>
    <workbookView xWindow="0" yWindow="0" windowWidth="21570" windowHeight="7890" xr2:uid="{00000000-000D-0000-FFFF-FFFF00000000}"/>
  </bookViews>
  <sheets>
    <sheet name="Program" sheetId="1" r:id="rId1"/>
    <sheet name="Nasl. strana" sheetId="3" r:id="rId2"/>
    <sheet name="Obrazloženje" sheetId="4" r:id="rId3"/>
    <sheet name="Sheet2" sheetId="5" r:id="rId4"/>
    <sheet name="Sheet3" sheetId="6" r:id="rId5"/>
  </sheets>
  <definedNames>
    <definedName name="_xlnm.Print_Titles" localSheetId="0">Program!$13:$14</definedName>
  </definedNames>
  <calcPr calcId="179021"/>
</workbook>
</file>

<file path=xl/calcChain.xml><?xml version="1.0" encoding="utf-8"?>
<calcChain xmlns="http://schemas.openxmlformats.org/spreadsheetml/2006/main">
  <c r="H83" i="1" l="1"/>
  <c r="K55" i="1" l="1"/>
  <c r="K61" i="1"/>
  <c r="J47" i="1"/>
  <c r="K35" i="1"/>
  <c r="J35" i="1"/>
  <c r="L35" i="1"/>
  <c r="K47" i="1"/>
  <c r="K65" i="1"/>
  <c r="K52" i="1"/>
  <c r="L47" i="1"/>
  <c r="L65" i="1"/>
  <c r="J65" i="1"/>
  <c r="L52" i="1"/>
  <c r="J52" i="1"/>
  <c r="L61" i="1"/>
  <c r="J61" i="1"/>
  <c r="K66" i="1" l="1"/>
  <c r="L55" i="1"/>
  <c r="L66" i="1" s="1"/>
  <c r="J55" i="1" l="1"/>
  <c r="J66" i="1" s="1"/>
</calcChain>
</file>

<file path=xl/sharedStrings.xml><?xml version="1.0" encoding="utf-8"?>
<sst xmlns="http://schemas.openxmlformats.org/spreadsheetml/2006/main" count="181" uniqueCount="164">
  <si>
    <t>GRAĐEVINE KOMUNALNE INFRASTRUKTURE KOJE ĆE SE GRADITI RADI UREĐENJA NEUREĐENIH DIJELOVA GRAĐEVINSKOG PODRUČJA</t>
  </si>
  <si>
    <t>GRAĐEVINE KOMUNALNE INFRASTRUKTURE KOJE ĆE SE GRADITI IZVAN GRAĐEVINSKOG PODRUČJA</t>
  </si>
  <si>
    <t>GRAĐEVINE KOMUNALNE INFRASTRUKTURE KOJE ĆE SE UKLANJATI</t>
  </si>
  <si>
    <t>Groblja</t>
  </si>
  <si>
    <t>Poz. U proračunu</t>
  </si>
  <si>
    <t>Opis stavke</t>
  </si>
  <si>
    <t>Iznos</t>
  </si>
  <si>
    <t>Izvor financiranja</t>
  </si>
  <si>
    <t>Otkup zemljišta za poslovno poduzetničke i stambene zone</t>
  </si>
  <si>
    <t>POSTOJEĆE GRAĐEVINE KOMUNALNE INFRASTRUKTURE KOJE ĆE SE REKONSTRUIRATI I NAČIN REKONSTRUKCIJE</t>
  </si>
  <si>
    <t>UKUPNO JAVNE POVRŠINE</t>
  </si>
  <si>
    <t>UKUPNO NERAZVRSTANE CESTE</t>
  </si>
  <si>
    <t>UKUPNO JAVNA RASVJETA</t>
  </si>
  <si>
    <t>UKUPNO GROBLJA</t>
  </si>
  <si>
    <t>SVEUKUPNO</t>
  </si>
  <si>
    <t>GRAĐEVINE KOMUNALNE INFRASTRZUKTURE KOJE ĆE SE GRADITI U UREĐENIM DIJELOVIMA GRAĐEVINSKOG PODRUČJA</t>
  </si>
  <si>
    <t>360.1</t>
  </si>
  <si>
    <t>Manja proširenja JR na području Grada Delnica</t>
  </si>
  <si>
    <t>Komunalna naknada</t>
  </si>
  <si>
    <t>komunalna naknada</t>
  </si>
  <si>
    <t>IZVORI FINANCIRANJA</t>
  </si>
  <si>
    <t>UKUPNO</t>
  </si>
  <si>
    <t>REPUBLIKA HRVATSKA</t>
  </si>
  <si>
    <t>PRIMORSKO-GORANSKA ŽUPANIJA</t>
  </si>
  <si>
    <t>GRAD DELNICE</t>
  </si>
  <si>
    <t>GRADSKO VIJEĆE GRADA DELNICA</t>
  </si>
  <si>
    <t>Na temelju članka 46. stavak 1. Zakona o lokalnoj i područnoj (regionalnoj) samoupravi proslijeđujem Graskom vijeću Grada Delnica na razmatranje i usvajanje</t>
  </si>
  <si>
    <t>PRIJEDLOG</t>
  </si>
  <si>
    <t>501.5</t>
  </si>
  <si>
    <t>Projektna dokumentacija za infrastrukturu</t>
  </si>
  <si>
    <t>501.9</t>
  </si>
  <si>
    <t>Geodetsko katastarske usluge</t>
  </si>
  <si>
    <t>UKUPNO PROJEKTI</t>
  </si>
  <si>
    <t>Šumski doprinos</t>
  </si>
  <si>
    <t>Komunalni doprinos</t>
  </si>
  <si>
    <t>O b r a z l o ž e n j e</t>
  </si>
  <si>
    <t>Članak 1.</t>
  </si>
  <si>
    <t>Članak 2.</t>
  </si>
  <si>
    <t>Članak 3.</t>
  </si>
  <si>
    <t>Članak 4.</t>
  </si>
  <si>
    <t xml:space="preserve"> KOMUNALNE INFRASTRUKTURE</t>
  </si>
  <si>
    <t>Izvor</t>
  </si>
  <si>
    <t>509.4</t>
  </si>
  <si>
    <t>Sanacija odlagališta Sović Laz</t>
  </si>
  <si>
    <t>Pojačano održavanje na grobljima</t>
  </si>
  <si>
    <t>Program gradnje građevina za gospodarenje  komunalnim otpadom</t>
  </si>
  <si>
    <t>UKUPNO PROGRAM GRADNJE GRAĐEVINA ZA GOSPODARENJE KOMUNALNIM  OTPADOM</t>
  </si>
  <si>
    <t>Projektna dokumentacija za KI</t>
  </si>
  <si>
    <t>450.1</t>
  </si>
  <si>
    <t>Nabava dječjih igrala i urbane opreme</t>
  </si>
  <si>
    <t>Predsjednica</t>
  </si>
  <si>
    <t>n/r predsjednice Ivane Pečnik Kastner</t>
  </si>
  <si>
    <t>Katarina Mihelčić, dipl.ing.agr.</t>
  </si>
  <si>
    <t>510.6</t>
  </si>
  <si>
    <t>GRADONAČELNICA</t>
  </si>
  <si>
    <t>šumski doprinos</t>
  </si>
  <si>
    <t>360.7</t>
  </si>
  <si>
    <t>smart bike</t>
  </si>
  <si>
    <t>Dinamika izvođenja radova uskadit će se s dinamikom ostvarivanja prihoda kako slijedi:</t>
  </si>
  <si>
    <t xml:space="preserve">Javne površine                                                                          </t>
  </si>
  <si>
    <t xml:space="preserve">Javna rasvjeta                                                                          </t>
  </si>
  <si>
    <t>Ivana Pečnik Kastner,v.r.</t>
  </si>
  <si>
    <t>Most Čedanj</t>
  </si>
  <si>
    <t>450.2</t>
  </si>
  <si>
    <t>511.2</t>
  </si>
  <si>
    <t>Trg Grge Marjanovića</t>
  </si>
  <si>
    <t>Adrenalinski park</t>
  </si>
  <si>
    <t>511.7</t>
  </si>
  <si>
    <r>
      <t>Projekt se odnosi na izgradnju a</t>
    </r>
    <r>
      <rPr>
        <sz val="8"/>
        <color theme="1"/>
        <rFont val="Calibri"/>
        <family val="2"/>
        <charset val="238"/>
        <scheme val="minor"/>
      </rPr>
      <t>drenalinskog parka i ziplinea na Japlenškom vrhu na dijelovima k.č.br. 1395/1 i 4179/1 k.o. Delnice I.</t>
    </r>
  </si>
  <si>
    <t>511.8</t>
  </si>
  <si>
    <t>Produžetak A. Šenoe-za POS-ove stanove</t>
  </si>
  <si>
    <t>365.2</t>
  </si>
  <si>
    <t>komunalni doprinos</t>
  </si>
  <si>
    <t>Kapitalne pomoći od ostalih izvanpr.korisnika</t>
  </si>
  <si>
    <t>IZNOS (euro)</t>
  </si>
  <si>
    <t>Službenica za privremeno obavljanje poslova Pročelnika Odjela gradske uprave za komunalni sustav, imovinu, promet i zaštitu okoliša</t>
  </si>
  <si>
    <t>Predlagatelj
Gradonačelnica</t>
  </si>
  <si>
    <t>Goranka Kajfeš, dipl.ing.</t>
  </si>
  <si>
    <t>Gradnja komunalne infrastrukture odnosi se na građenje i rekonstrukciju javnih površina, nerazvrstanih cesta, javne rasvjete i groblja te se za 2024. god. utvrđuje kako slijedi:</t>
  </si>
  <si>
    <t>autobusne nadstrešnice</t>
  </si>
  <si>
    <t>gradski stadion rekonstrukcija</t>
  </si>
  <si>
    <t>K-1 Poslovna zona
 - I.faza</t>
  </si>
  <si>
    <t>odmorište D-203</t>
  </si>
  <si>
    <t>ukrasna rasvjeta
 Park kralja Tomislava</t>
  </si>
  <si>
    <t>izgradnja parkinga
 - ulica Ograja</t>
  </si>
  <si>
    <t>izgradnja spoja D3 i Kranjčevićeve</t>
  </si>
  <si>
    <t>asfaltiranje ulice A. Starčevića</t>
  </si>
  <si>
    <t>Temeljem članka  67. Zakona o komunalnom gospodarstvu (NN 68/18, 110/18 i 32/20), članka 33. Zakona o održivom gospodarenju otpadom (NN 94/13), članka 35. Zakona o lokalnoj i područnoj (regionalnoj) samoupravi (NN 33/01, 30/01, 129/05, 109/07, 125/08, 36/09, 150/11, 144/12, 19/13, 137/15, 123/17, 98/19 i 144/20) i članka 40. Statuta Grada Delnica (SN GD 2/21), Gradsko vijeće Grada Delnica donosi</t>
  </si>
  <si>
    <t>elektrifikacija
ulice Presika</t>
  </si>
  <si>
    <t>kapitalne pomoći iz državnog proračuna</t>
  </si>
  <si>
    <t>zakup poljoprivrednog zemljišta u vlasništvu RH</t>
  </si>
  <si>
    <t>zakup javnih površina</t>
  </si>
  <si>
    <t>Kapitalne pomoći iz državnog proračuna</t>
  </si>
  <si>
    <t>zakup poljoprivrednog zemljišta u vl. RH</t>
  </si>
  <si>
    <t>Zakup javnih površina</t>
  </si>
  <si>
    <t>Projekt se odnosi na zamjenu dotrajalih nadstrešnica na autobusnim stajalištima. Planira se novo autobusno stajalište uDedinu.</t>
  </si>
  <si>
    <t>513.2</t>
  </si>
  <si>
    <t>512.3</t>
  </si>
  <si>
    <t>513.3</t>
  </si>
  <si>
    <t>513.4</t>
  </si>
  <si>
    <t>512.6</t>
  </si>
  <si>
    <t>512.9</t>
  </si>
  <si>
    <t>KLASA: 363-01/23-01/21</t>
  </si>
  <si>
    <t xml:space="preserve">  U 2024. GOD.</t>
  </si>
  <si>
    <t>igralište Lučice</t>
  </si>
  <si>
    <t>sanacija klizišta</t>
  </si>
  <si>
    <r>
      <t>projekt se odnosi na</t>
    </r>
    <r>
      <rPr>
        <b/>
        <sz val="8"/>
        <color rgb="FF000000"/>
        <rFont val="Calibri"/>
        <family val="2"/>
        <charset val="238"/>
      </rPr>
      <t xml:space="preserve"> </t>
    </r>
    <r>
      <rPr>
        <sz val="8"/>
        <color rgb="FF000000"/>
        <rFont val="Calibri"/>
        <family val="2"/>
        <charset val="238"/>
      </rPr>
      <t xml:space="preserve">rekonstrukciju postojećeg nogometnog igrališta i izgradnju atletske staze. Realizacija projekta ovisiti će o dobivanju sredstava iz EU fondova. </t>
    </r>
  </si>
  <si>
    <t>Kapitalne pomoći iz državnog proračuna temeljem prijenosa EU sredstava</t>
  </si>
  <si>
    <t>uspornici - Lučićka cesta</t>
  </si>
  <si>
    <t>Kapitalne pomoći iz državnog proračuna temeljem
 prijenosa EU sredstava</t>
  </si>
  <si>
    <t>513.9</t>
  </si>
  <si>
    <t>zamjena asfaltne podloge - ul. Kraja Zvonimira</t>
  </si>
  <si>
    <t>uređenje ulice Ograja</t>
  </si>
  <si>
    <t>362.2</t>
  </si>
  <si>
    <t>izgradnja nove
 tržnice</t>
  </si>
  <si>
    <t xml:space="preserve">Stavka se odnosi na završne radova na izgradnji tržnice u Delnice koji obuhvaćaju gipskartonske radove, fasaderske radove, stolarske radove, strojarske radove, troškove ispitivanja el. instalacija, montažu grijača, te troškove stručnog nadzora i koordinatora II. </t>
  </si>
  <si>
    <t>uspornici - Ulica S.S.Kranjčevića</t>
  </si>
  <si>
    <t>Projektom je predviđena nabava, Punionica za e-bicikle s 10 postolja i 15 e-bicikla, sedam videokamera s potrebnom opremom za kritične točke na području Grada, aplikacija za informiranje i vidljivost putem koje će se slati obavijesti na mobilne telefone korisnika. Stavka se povećava s obzirom na izvršenje.</t>
  </si>
  <si>
    <t>a projekt se odnosi na izgradnju nogometnog igrališta u naselju Lučice, zamjenu terenske podloge, postavljanje urbane opreme i zaštitne ograde. Stavka se smanjuje s obzirom na izvršene radove</t>
  </si>
  <si>
    <t xml:space="preserve">Aktivnost se odnosi na ugradnju 2 uspornika u naselju Lučice u ulici Lučićka cesta sukladno projektnoj dokumentaciji na dvije lokacije dogovorno s MO Lučice. Stavka se povećava s obzitom na revidiranu ponudu.  </t>
  </si>
  <si>
    <t>Uređenje ulice u postojećim gabaritima postojeće ceste dužine ceste cca 300m'. Aktivnost uključuje uređenje elemente kolničke konstrukcije (gornji i donji ustroj), nogostupa te parkirališnih mjesta. Stavka obuhvaća financiranje projektne dokumentacije za uređenje te izvođenje i stručni  nadzor nad radovima izvođenja. Stavka se povećava s obzirom na pristigle ponude u postupku javne nabave.</t>
  </si>
  <si>
    <t>Uređenje ulice u postojećim gabaritima postojeće ceste dužine ceste cca 330m'. Aktivnost uključuje elemente uređenja kolničke konstrukcije (gornji i donji ustroj), nogostupa te parkirališnih mjesta. Aktivnost obuhvaća financiranje projektne dokumentacije za uređenje te izvođenje i stručni nadzor nad radovima izvođenja. Stavka se povećava s obzirom na pristigle ponude u postupku javne nabave.</t>
  </si>
  <si>
    <t>kredit</t>
  </si>
  <si>
    <t xml:space="preserve">odnosi se na postavljanje 2 uspornika u naselju Delnice u ulici S.S.Kranjčevića u svrhu povećanja sigurnosti prometa na cestama. </t>
  </si>
  <si>
    <t>Kredit</t>
  </si>
  <si>
    <t>dječje igralište - S.S.Kranjčevića</t>
  </si>
  <si>
    <t>514.2</t>
  </si>
  <si>
    <t>sanitarni kontejner</t>
  </si>
  <si>
    <t>odnosi se na nabavu sanitarnog kontejnera koji će se postaviti na plaži na Pritiskima.</t>
  </si>
  <si>
    <t>kapitalne pomoći iz županijskog proračuna</t>
  </si>
  <si>
    <t>Kapitalne pomoći iz županijskog proračuna</t>
  </si>
  <si>
    <t>III. Izmjene</t>
  </si>
  <si>
    <t>doncija</t>
  </si>
  <si>
    <t>Donacija</t>
  </si>
  <si>
    <t>IV. IZMJENE I DOPUNE PROGRAMA GRAĐENJA KOMUNALNE INFRASTRUKTURE ZA 2024. GODINU</t>
  </si>
  <si>
    <t>Donose se IV. izmjene i dopune Programa građenja komunalne infrastrukture na području Grada Delnica u 2024. god., te se određuje građenje komunalne infrastrukture, opseg radova, procjenjena vrijednost radova i izvori financiranja.</t>
  </si>
  <si>
    <t>IV. Izmjene</t>
  </si>
  <si>
    <t>Aktivnost se odnosi na donaciju zemljišta za izgradnju POS – ovih stanova, otkup zemljišta oko starog doma zdravlja, za sređivanje vlasničkih odnosa na zemljištu u vlasništvu Grada kao i manji otkupi zemljišta za potrebe izgradnje komunalne infrastrukture. Aktivnost se smanjuje u iznosu od 35.000,00 eura s obzirom na izvršene otkupe zemljišta.</t>
  </si>
  <si>
    <t>Sredstva će se utrošiti za nabavu igrala i urbane opreme (klupa, spremnika za otpad) na postojećim dječjim igralištima na području Grada Delnica. Povećanje stavke u iznosu od 5.000,00 eura odnosi se na nabavu i postavu zaštitne mreže na igralištu u Sajmišnoj ulici.</t>
  </si>
  <si>
    <t xml:space="preserve">projekt se odnosi na uređenje prostora ispred Radničkog doma u Delnicama. Na k.č. 14124, k.o. Delnice uredio bi se prostor (ispred Radničkog doma) u trg koji će sadržavati pješačku površinu, zelenu zonu, prostor za manifestacije i rubno smanjen broj parkirnih mjesta u odnosu na postojeće stanje.  – smanjenje u iznosu od 57.150,00 eura. U tijeku je izrada Glavnog projekta i ishođenje građevinske dozvole, te se u idućoj godini planira objaviti javna nabava i ugovaranje radova.  </t>
  </si>
  <si>
    <t>Predviđa se izrada glavnog i izvedbenog projekta  za odmorište uz državnu cestu D203 kod Bakaračevog slapa. Prostor bi se uredio parkirnim mjestima, urabanom opremom za uređenje okoliša, dječjim sadržajem (različita igrala) te klupama i stolovima.  smanjenje u iznosu od 82.500,00 eura. S obzirom da Hrvatske ceste kreću u rekonstrukciju državne ceste na dionici Delnice-Donje Tihovo radovi na uređenju odmorišta uskladiti će se sa dinamikom radova na državnoj cesti.</t>
  </si>
  <si>
    <t>odnosi se na izgradnju parkirališta u Delnicama u ulici Ograja za potrebe posjetitelja gradskog groblja i stanovnika u tom dijelu naselja Delnice. Za navedenu aktivnost izraditi će se projektna dokumentacija i provesti odgovarajući postupak javne nabave. smanjenje u iznosu od 15.000,00 eura. U tijeku je izrada projektne dokumentacije i ishođenje građevinske dozvole, te se realizacija projekta očekuje u idućoj godini.</t>
  </si>
  <si>
    <t>odnosi se na uređenje dječjeg igrališta u Delnicama u Ulici S.S.Kranjčevića. Stavka obuhvaća zemljane radove, betonske radove, te nabavu igrališne opreme. Povećanje u iznosu od 1.020,00 eura s obzirom na izvršene radove.</t>
  </si>
  <si>
    <t xml:space="preserve">Zbog vrlo lošeg stanja u kojem se nalazi most Čedanj potrebno je isti obnoviti u suradnji sa Hrvatskim vodama koji rade upornjake, a Grad će sanirati gornji ustroj mosta. Za rekonstrukciju i sanaciju mosta izraditi će se Glavni projekt i ishoditi građevinska dozvola.  Most se mora proširiti obzirom nema gabarite koji zadovoljavaju standarde cestovnog prometa.smanjenje u iznosu od 90.625,00 eura. U tijeku je ishođenje građevinske dozvole, te se realizacija projekta očekuje u idućoj godini. </t>
  </si>
  <si>
    <t>projekt se odnosi na izgradnju prilaza sa svom komunalnom infrastrukturom u dužini od cca 60m do buduće stambene zgrade POS-a. Za navedenu investiciju potrebno je izraditi projektnu dokumentaciju i ishoditi građevinsku dozvolu. smanjenje u iznosu od 60.000,00 eura – projekt je u vezi sa izgradnjom POS-ovih stanova te će se radovi uskladiti sa dinamikom građenja građevine.</t>
  </si>
  <si>
    <t xml:space="preserve">Projekt se odnosi na izgradnju ceste u poslovnoj zoni K-1 – I.faza u dužini od cca 330m. Planirana je nabava za izgradnju ceste, oborinske i fekalne odvodnje, vodovodne instalacije te javna rasvjeta kako bi se zona mogla ponuditi za gradnju potencijalnim investitorima. smanjenje u iznosu od 262.890,00 eura. Nakon ishođenja Građevinske dozvole nije bilo otvorenih natječaja za prijavu, te se projekt planira prijaviti na raspoložive natječaje u narednoj godini. </t>
  </si>
  <si>
    <t xml:space="preserve">Za vrijeme obilnih kiša otvorila su se klizišta koja je potrebno sanirati. Nastankom klizišta ugrožena je sigurnost odvijanja prometa na prometnicama te stabilnost objekta u neposrednoj blizini.  smanjenje u iznosu od 160.740,00 eura. Projekti su prijavljeni na natječaj Hrvatskih voda te se u idućoj godini očekuju rezultati natječaja, o čemu će ovisiti i provođenje postupka javne nabave   </t>
  </si>
  <si>
    <t>projekt se odnosi na izgradnju i uređenje prostora ispred garaža, parkirališnih mjesta,   spoj za  pješake i bicikliste s Ulicom Silvije Strahimira Kranjčevića te ugradnja javne rasvjete. smanjenje u iznosu od 124.000,00 eura. Za navedeni projekt proveden je postupak javne nabave, odabran je izvođač radova, te se početak radova očekuje u proljeće iduće godine.</t>
  </si>
  <si>
    <t xml:space="preserve">Projekt se odnosi na asfalterske radove na dijelu ulice A. Stračevića u Delnicama, koji je još makadamski (u blizini rotora). Radi se o dužini od cca 80m'. smanjenje u iznosu od 31.000,00 eura – u tijeku je izrada troškovnika radova, a realizacija projekta se planira u idućoj godini. </t>
  </si>
  <si>
    <t xml:space="preserve">Tijekom proteklih godina vrši se kontinuirano proširenje javne rasvjete u manjim naseljima Grada i to na način da se iskoriste postojeći stupovi električne energije za postavljanje lampi što je znatno jeftinije a zadovoljava potrebe pojedinih sela. Također se proširenje vrši ugradnjom novih stupnih mjesta i rasvjetnih tijela gdje je to potrebno a u skladu s iskazanim potrebama korisnika prostora. Ugrađuju se ekološke LED svjetiljke. smanjenje u iznosu od 10.000,00 eura s obzirom na izvršena proširenja javne rasvjete u Delnicama, Lučicama, Crnom Lugu. </t>
  </si>
  <si>
    <t>projekt se odnosi na nabavu i instalaciju dekorativne rasvjete u Parku kralja Tomislava u Delnicama duž glavnih staza.  – smanjenje u iznosu od 50.000,00 eura jer je u tijeku izrada projektne dokumentacije, te se realizacija projekta očekuje u idućoj godini.</t>
  </si>
  <si>
    <t>U svrhu izgradnje električne infrastrukture u ulici Presika potrebno je riješiti imovinsko pravne odnose kako bi HEP mogao izgraditi trafostanicu, a Grad postaviti stupove javne rasvjete. smanjenje u iznosu od 20.000,00 eura. U tijeku su razgovori sa HEP-om i zainteresiranim vlasnicima, te se završni dogovori i početak radova očekuje u idućoj godini.</t>
  </si>
  <si>
    <t>Za potrebe pojačanog održavanja na grobljima na području Grada Delnica. Sanacija staza, ogradnih i potpornih zidova, oborinske odvodnje i slično. Održavanje groblja vrši se preko KTD "Risnjak", a ova sredstva su predviđena za sufinanciranje svih radnji prema planu i programu koji izrađuje KTD "Risnjak".  smanjenje u iznosu od 43.990,00 eura s obzirom na zaprimljene zahtjeve od KTD Risnjak koji su se odnosili na izradu staza na novom groblju u Delnicama, vodoinstalaterske radove u mrtvačnici u Turkima, popravak elektroinstalacija na groblju u Zamostu Brodskom, te je u planu rušenje stabala oko groblja u Kuželju.</t>
  </si>
  <si>
    <t>Izrada projektne dokumentacije za rekonstrukciju postojeće komunalne infrastrukture te pratećih troškovnika radova – ceste, oborinska odvodnja, javna rasvjeta, te manji projekti koji se iskažu potrebni  tijekom godine s obzirom na stanje na terenu i potrebu hitnih intervencija u skladu s utvrđenim potrebama kao i projekt uređenja Štefićevog dola, uređenja Potoka, Trga Grge Marjanovića, dekorativne rasvjete u Parku kralja Tomislav i dr.. smanjenje u iznosu od 20.000,00 eura s obzirom na izvršene aktivnosti.</t>
  </si>
  <si>
    <t xml:space="preserve">Za potrebe izgradnje infrastrukture kao i za potrebe ishođenja građevinskih dozvola za objekte te u svrhu uvođenja u posjed  prilikom prodaje zemljišta, ucrtavanja postojećih objekata i infrastrukturnih građevina. smanjenje u iznosu od 17.000,00 eura s obzirom na izdane naloge i izvršene usluge izrade geodetskih elaborata, omeđivanja katastarskih čestica i drugih geodetskih usluga.   </t>
  </si>
  <si>
    <t>Ova sredstva planiraju se u svrhu radova na sanaciji postojećeg odlagališta otpada na lokaciji Sović Laz. Namjera je prijaviti projekt na natječaj za EU sredstva. smanjenje u iznosu od 100.000,00 eura jer je potrebno izmijeniti projektnu dokumentaciju u smislu izgradnje baklje i ishoditi izmjenu i dopunu Građevinske dozvole sukladno zahtjevu Fonda za zaštitu okoliša i energetsku učinkovitost. Izrada projektne dokumentacije planira se u idućoj godini.</t>
  </si>
  <si>
    <t>URBROJ: 2170-6-4-3-24-05</t>
  </si>
  <si>
    <t>Delnice, 18. prosinca 2024. godine</t>
  </si>
  <si>
    <t>Ove IV. izmjene i dopune Programa stupaju na snagu osmog dana od dana objave u "Službenim novinama Grada Delnica".</t>
  </si>
  <si>
    <t>Osnovom članka 67. Zakona o Komunalnom  gospodarstvu ("Narodne novine 68/18 I 110/18) predstavničko tijelo JLS donosi za svaku proračunsku godinu Program građenja komunalne infrastrukture. Program građenja komunalne infrastrukture za 2024. godinu objavljen je u Službenim novinama Grada Delnica broj 10/23, 4/24, 7/24 i 12/24.</t>
  </si>
  <si>
    <t>U skladu s V. Izmjenama i dopunama proračuna za 2024. god. planinane su aktivnosti za izgradnju komunalne infrastrukture i to za izgradnju odnosno rekonstrukciju javnih površina, nerazvrstanih cesta, javne rasvjete i groblja. Svaka aktivnost je opisana u programu te se prema tome za  javne površine planira 1.320.341,00 eura, za nerazvrstane ceste 780.000,00 eura, javnu ravjetu 10.000,00 eura, za groblja 24.500,00 eura, za projektnu dokumentaciju za rekonstrukciju ili izgradnju komunalne infrastrukture 57.000,00 eura. Izvori financiranja su komunalna naknada, komunalni doprinos, kapitalne pomoći i donacije, šumski doprinos i prihodi proračuna Grada Delnica, kredit i ostali prihodi izvanproračunskih korisnika.</t>
  </si>
  <si>
    <t xml:space="preserve">Ukupna vrijednost programa je 2.191.841,00 eura. </t>
  </si>
  <si>
    <t>Delnice, prosinac 2024. god.</t>
  </si>
  <si>
    <t xml:space="preserve"> IV. IZMJENA I DOPUNA PROGRAMA GRAĐENJA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</si>
</sst>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238"/>
      <scheme val="minor"/>
    </font>
    <font>
      <sz val="11"/>
      <color rgb="FF9C6500"/>
      <name val="Calibri"/>
      <family val="2"/>
      <charset val="238"/>
      <scheme val="minor"/>
    </font>
    <font>
      <sz val="8"/>
      <color theme="1"/>
      <name val="Calibri"/>
      <family val="2"/>
      <charset val="238"/>
      <scheme val="minor"/>
    </font>
    <font>
      <b/>
      <sz val="8"/>
      <color theme="1"/>
      <name val="Calibri"/>
      <family val="2"/>
      <charset val="238"/>
      <scheme val="minor"/>
    </font>
    <font>
      <sz val="8"/>
      <color theme="1"/>
      <name val="Calibri"/>
      <family val="2"/>
      <charset val="238"/>
    </font>
    <font>
      <b/>
      <sz val="11"/>
      <color theme="0"/>
      <name val="Calibri"/>
      <family val="2"/>
      <charset val="238"/>
      <scheme val="minor"/>
    </font>
    <font>
      <b/>
      <sz val="8"/>
      <color theme="0"/>
      <name val="Calibri"/>
      <family val="2"/>
      <charset val="238"/>
      <scheme val="minor"/>
    </font>
    <font>
      <b/>
      <sz val="11"/>
      <color theme="1"/>
      <name val="Calibri"/>
      <family val="2"/>
      <charset val="238"/>
      <scheme val="minor"/>
    </font>
    <font>
      <sz val="16"/>
      <color theme="1"/>
      <name val="Times New Roman"/>
      <family val="1"/>
      <charset val="238"/>
    </font>
    <font>
      <sz val="12"/>
      <color theme="1"/>
      <name val="Times New Roman"/>
      <family val="1"/>
      <charset val="238"/>
    </font>
    <font>
      <b/>
      <sz val="16"/>
      <color theme="1"/>
      <name val="Times New Roman"/>
      <family val="1"/>
      <charset val="238"/>
    </font>
    <font>
      <sz val="11"/>
      <color rgb="FF006100"/>
      <name val="Calibri"/>
      <family val="2"/>
      <charset val="238"/>
      <scheme val="minor"/>
    </font>
    <font>
      <b/>
      <sz val="12"/>
      <color theme="0"/>
      <name val="Calibri"/>
      <family val="2"/>
      <charset val="238"/>
      <scheme val="minor"/>
    </font>
    <font>
      <sz val="11"/>
      <name val="Calibri"/>
      <family val="2"/>
      <charset val="238"/>
      <scheme val="minor"/>
    </font>
    <font>
      <sz val="8"/>
      <name val="Calibri"/>
      <family val="2"/>
      <charset val="238"/>
      <scheme val="minor"/>
    </font>
    <font>
      <sz val="12"/>
      <name val="Times New Roman"/>
      <family val="1"/>
      <charset val="238"/>
    </font>
    <font>
      <b/>
      <sz val="12"/>
      <name val="Times New Roman"/>
      <family val="1"/>
      <charset val="238"/>
    </font>
    <font>
      <sz val="11"/>
      <color theme="1"/>
      <name val="Calibri"/>
      <family val="2"/>
      <charset val="238"/>
      <scheme val="minor"/>
    </font>
    <font>
      <sz val="11"/>
      <color rgb="FF9C0006"/>
      <name val="Calibri"/>
      <family val="2"/>
      <charset val="238"/>
      <scheme val="minor"/>
    </font>
    <font>
      <sz val="11"/>
      <color theme="0"/>
      <name val="Calibri"/>
      <family val="2"/>
      <charset val="238"/>
      <scheme val="minor"/>
    </font>
    <font>
      <sz val="8"/>
      <color rgb="FF000000"/>
      <name val="Calibri"/>
      <family val="2"/>
      <charset val="238"/>
      <scheme val="minor"/>
    </font>
    <font>
      <b/>
      <sz val="11"/>
      <name val="Calibri"/>
      <family val="2"/>
      <charset val="238"/>
      <scheme val="minor"/>
    </font>
    <font>
      <sz val="8"/>
      <color rgb="FF000000"/>
      <name val="Calibri"/>
      <family val="2"/>
      <charset val="238"/>
    </font>
    <font>
      <b/>
      <sz val="8"/>
      <color rgb="FF000000"/>
      <name val="Calibri"/>
      <family val="2"/>
      <charset val="238"/>
    </font>
    <font>
      <sz val="11"/>
      <color rgb="FFFF0000"/>
      <name val="Calibri"/>
      <family val="2"/>
      <charset val="238"/>
      <scheme val="minor"/>
    </font>
  </fonts>
  <fills count="9">
    <fill>
      <patternFill patternType="none"/>
    </fill>
    <fill>
      <patternFill patternType="gray125"/>
    </fill>
    <fill>
      <patternFill patternType="solid">
        <fgColor rgb="FFFFEB9C"/>
      </patternFill>
    </fill>
    <fill>
      <patternFill patternType="solid">
        <fgColor rgb="FFA5A5A5"/>
      </patternFill>
    </fill>
    <fill>
      <patternFill patternType="solid">
        <fgColor rgb="FFC6EFCE"/>
      </patternFill>
    </fill>
    <fill>
      <patternFill patternType="solid">
        <fgColor rgb="FFFFC7CE"/>
      </patternFill>
    </fill>
    <fill>
      <patternFill patternType="solid">
        <fgColor theme="4" tint="0.39997558519241921"/>
        <bgColor indexed="65"/>
      </patternFill>
    </fill>
    <fill>
      <patternFill patternType="solid">
        <fgColor theme="5" tint="0.79998168889431442"/>
        <bgColor indexed="65"/>
      </patternFill>
    </fill>
    <fill>
      <patternFill patternType="solid">
        <fgColor theme="7" tint="0.399975585192419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style="double">
        <color rgb="FF3F3F3F"/>
      </left>
      <right style="double">
        <color rgb="FF3F3F3F"/>
      </right>
      <top style="double">
        <color rgb="FF3F3F3F"/>
      </top>
      <bottom style="double">
        <color rgb="FF3F3F3F"/>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medium">
        <color indexed="64"/>
      </right>
      <top/>
      <bottom style="medium">
        <color indexed="64"/>
      </bottom>
      <diagonal/>
    </border>
    <border>
      <left style="double">
        <color rgb="FF3F3F3F"/>
      </left>
      <right/>
      <top style="double">
        <color rgb="FF3F3F3F"/>
      </top>
      <bottom style="double">
        <color rgb="FF3F3F3F"/>
      </bottom>
      <diagonal/>
    </border>
    <border>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thin">
        <color indexed="64"/>
      </right>
      <top style="double">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rgb="FF3F3F3F"/>
      </left>
      <right style="double">
        <color rgb="FF3F3F3F"/>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double">
        <color indexed="64"/>
      </top>
      <bottom/>
      <diagonal/>
    </border>
  </borders>
  <cellStyleXfs count="8">
    <xf numFmtId="0" fontId="0" fillId="0" borderId="0"/>
    <xf numFmtId="0" fontId="1" fillId="2" borderId="0" applyNumberFormat="0" applyBorder="0" applyAlignment="0" applyProtection="0"/>
    <xf numFmtId="0" fontId="5" fillId="3" borderId="13" applyNumberFormat="0" applyAlignment="0" applyProtection="0"/>
    <xf numFmtId="0" fontId="11" fillId="4" borderId="0" applyNumberFormat="0" applyBorder="0" applyAlignment="0" applyProtection="0"/>
    <xf numFmtId="0" fontId="18" fillId="5" borderId="0" applyNumberFormat="0" applyBorder="0" applyAlignment="0" applyProtection="0"/>
    <xf numFmtId="0" fontId="19" fillId="6" borderId="0" applyNumberFormat="0" applyBorder="0" applyAlignment="0" applyProtection="0"/>
    <xf numFmtId="0" fontId="17" fillId="7" borderId="0" applyNumberFormat="0" applyBorder="0" applyAlignment="0" applyProtection="0"/>
    <xf numFmtId="0" fontId="19" fillId="8" borderId="0" applyNumberFormat="0" applyBorder="0" applyAlignment="0" applyProtection="0"/>
  </cellStyleXfs>
  <cellXfs count="250">
    <xf numFmtId="0" fontId="0" fillId="0" borderId="0" xfId="0"/>
    <xf numFmtId="0" fontId="2" fillId="0" borderId="1" xfId="0" applyFont="1" applyBorder="1"/>
    <xf numFmtId="0" fontId="2" fillId="0" borderId="1" xfId="0" applyFont="1" applyBorder="1" applyAlignment="1">
      <alignment wrapText="1"/>
    </xf>
    <xf numFmtId="4" fontId="2" fillId="0" borderId="1" xfId="0" applyNumberFormat="1" applyFont="1" applyBorder="1"/>
    <xf numFmtId="0" fontId="3" fillId="0" borderId="0" xfId="0" applyFont="1" applyAlignment="1">
      <alignment vertical="center"/>
    </xf>
    <xf numFmtId="0" fontId="6" fillId="3" borderId="13" xfId="2" applyFont="1"/>
    <xf numFmtId="0" fontId="2" fillId="0" borderId="0" xfId="0" applyFont="1"/>
    <xf numFmtId="4" fontId="0" fillId="0" borderId="0" xfId="0" applyNumberFormat="1"/>
    <xf numFmtId="0" fontId="8" fillId="0" borderId="0" xfId="0" applyFont="1" applyAlignment="1">
      <alignment vertical="center"/>
    </xf>
    <xf numFmtId="0" fontId="10" fillId="0" borderId="0" xfId="0" applyFont="1"/>
    <xf numFmtId="0" fontId="8" fillId="0" borderId="0" xfId="0" applyFont="1"/>
    <xf numFmtId="0" fontId="0" fillId="0" borderId="0" xfId="0" applyAlignment="1">
      <alignment horizontal="left"/>
    </xf>
    <xf numFmtId="0" fontId="0" fillId="0" borderId="0" xfId="0" applyAlignment="1">
      <alignment horizontal="left" vertical="top" wrapText="1"/>
    </xf>
    <xf numFmtId="0" fontId="6" fillId="3" borderId="22" xfId="2" applyFont="1" applyBorder="1" applyAlignment="1">
      <alignment wrapText="1"/>
    </xf>
    <xf numFmtId="0" fontId="6" fillId="3" borderId="22" xfId="2" applyFont="1" applyBorder="1" applyAlignment="1">
      <alignment vertical="center"/>
    </xf>
    <xf numFmtId="0" fontId="6" fillId="3" borderId="22" xfId="2" applyFont="1" applyBorder="1" applyAlignment="1">
      <alignment vertical="center" wrapText="1"/>
    </xf>
    <xf numFmtId="4" fontId="2" fillId="0" borderId="1" xfId="0" applyNumberFormat="1" applyFont="1" applyBorder="1" applyAlignment="1">
      <alignment wrapText="1"/>
    </xf>
    <xf numFmtId="4" fontId="2" fillId="0" borderId="7" xfId="0" applyNumberFormat="1" applyFont="1" applyBorder="1"/>
    <xf numFmtId="4" fontId="2" fillId="0" borderId="0" xfId="0" applyNumberFormat="1" applyFont="1"/>
    <xf numFmtId="4" fontId="2" fillId="0" borderId="10" xfId="0" applyNumberFormat="1" applyFont="1" applyBorder="1" applyAlignment="1">
      <alignment wrapText="1"/>
    </xf>
    <xf numFmtId="0" fontId="2" fillId="0" borderId="18" xfId="0" applyFont="1" applyBorder="1"/>
    <xf numFmtId="0" fontId="2" fillId="0" borderId="7" xfId="0" applyFont="1" applyBorder="1"/>
    <xf numFmtId="0" fontId="2" fillId="0" borderId="7" xfId="0" applyFont="1" applyBorder="1" applyAlignment="1">
      <alignment vertical="center" wrapText="1"/>
    </xf>
    <xf numFmtId="0" fontId="13" fillId="0" borderId="0" xfId="0" applyFont="1"/>
    <xf numFmtId="0" fontId="15" fillId="0" borderId="0" xfId="0" applyFont="1"/>
    <xf numFmtId="4" fontId="2" fillId="0" borderId="16" xfId="0" applyNumberFormat="1" applyFont="1" applyBorder="1" applyAlignment="1">
      <alignment wrapText="1"/>
    </xf>
    <xf numFmtId="4" fontId="19" fillId="8" borderId="30" xfId="7" applyNumberFormat="1" applyBorder="1"/>
    <xf numFmtId="4" fontId="19" fillId="6" borderId="30" xfId="5" applyNumberFormat="1" applyBorder="1"/>
    <xf numFmtId="4" fontId="17" fillId="7" borderId="10" xfId="6" applyNumberFormat="1" applyBorder="1" applyAlignment="1">
      <alignment horizontal="center"/>
    </xf>
    <xf numFmtId="4" fontId="11" fillId="4" borderId="15" xfId="3" applyNumberFormat="1" applyBorder="1"/>
    <xf numFmtId="0" fontId="2" fillId="0" borderId="1" xfId="0" applyFont="1" applyBorder="1" applyAlignment="1">
      <alignment vertical="center" wrapText="1"/>
    </xf>
    <xf numFmtId="4" fontId="18" fillId="5" borderId="15" xfId="4" applyNumberFormat="1" applyBorder="1"/>
    <xf numFmtId="0" fontId="4" fillId="0" borderId="0" xfId="0" applyFont="1" applyAlignment="1">
      <alignment vertical="center" wrapText="1"/>
    </xf>
    <xf numFmtId="4" fontId="19" fillId="6" borderId="31" xfId="5" applyNumberFormat="1" applyBorder="1" applyAlignment="1">
      <alignment wrapText="1"/>
    </xf>
    <xf numFmtId="0" fontId="0" fillId="0" borderId="27" xfId="0" applyBorder="1"/>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2" fillId="0" borderId="1" xfId="0" applyFont="1" applyBorder="1" applyAlignment="1">
      <alignment horizontal="center" wrapText="1"/>
    </xf>
    <xf numFmtId="4" fontId="2" fillId="0" borderId="15" xfId="0" applyNumberFormat="1" applyFont="1" applyBorder="1" applyAlignment="1">
      <alignment wrapText="1"/>
    </xf>
    <xf numFmtId="4" fontId="5" fillId="3" borderId="20" xfId="2" applyNumberFormat="1" applyBorder="1" applyAlignment="1"/>
    <xf numFmtId="0" fontId="0" fillId="0" borderId="0" xfId="0" applyAlignment="1">
      <alignment horizontal="center"/>
    </xf>
    <xf numFmtId="0" fontId="2" fillId="0" borderId="28" xfId="0" applyFont="1" applyBorder="1"/>
    <xf numFmtId="0" fontId="0" fillId="0" borderId="0" xfId="0" applyAlignment="1">
      <alignment horizontal="center" wrapText="1"/>
    </xf>
    <xf numFmtId="0" fontId="2" fillId="0" borderId="7" xfId="0" applyFont="1" applyBorder="1" applyAlignment="1">
      <alignment horizontal="center"/>
    </xf>
    <xf numFmtId="0" fontId="2" fillId="0" borderId="7" xfId="0" applyFont="1" applyBorder="1" applyAlignment="1">
      <alignment horizontal="center" vertical="center" wrapText="1"/>
    </xf>
    <xf numFmtId="0" fontId="2" fillId="0" borderId="7" xfId="0" applyFont="1" applyBorder="1" applyAlignment="1">
      <alignment horizontal="center" wrapText="1"/>
    </xf>
    <xf numFmtId="4" fontId="2" fillId="0" borderId="7" xfId="0" applyNumberFormat="1" applyFont="1" applyBorder="1" applyAlignment="1">
      <alignment horizontal="center"/>
    </xf>
    <xf numFmtId="4" fontId="2" fillId="0" borderId="10" xfId="0" applyNumberFormat="1" applyFont="1" applyBorder="1" applyAlignment="1">
      <alignment horizontal="center" wrapText="1"/>
    </xf>
    <xf numFmtId="0" fontId="20" fillId="0" borderId="1" xfId="0" applyFont="1" applyBorder="1" applyAlignment="1">
      <alignment horizontal="justify" vertical="center"/>
    </xf>
    <xf numFmtId="4" fontId="2" fillId="0" borderId="1" xfId="0" applyNumberFormat="1" applyFont="1" applyBorder="1" applyAlignment="1">
      <alignment horizontal="center" wrapText="1"/>
    </xf>
    <xf numFmtId="4" fontId="2" fillId="0" borderId="1" xfId="0" applyNumberFormat="1" applyFont="1" applyBorder="1" applyAlignment="1">
      <alignment horizontal="center"/>
    </xf>
    <xf numFmtId="0" fontId="0" fillId="0" borderId="1" xfId="0" applyBorder="1" applyAlignment="1">
      <alignment horizontal="center"/>
    </xf>
    <xf numFmtId="0" fontId="2" fillId="0" borderId="1" xfId="0" applyFont="1" applyBorder="1" applyAlignment="1">
      <alignment horizontal="center"/>
    </xf>
    <xf numFmtId="0" fontId="2" fillId="0" borderId="1" xfId="0" applyFont="1" applyBorder="1" applyAlignment="1">
      <alignment horizontal="center" vertical="center" wrapText="1"/>
    </xf>
    <xf numFmtId="0" fontId="14" fillId="0" borderId="1" xfId="0" applyFont="1" applyBorder="1" applyAlignment="1">
      <alignment wrapText="1"/>
    </xf>
    <xf numFmtId="0" fontId="2" fillId="0" borderId="17" xfId="0" applyFont="1" applyBorder="1"/>
    <xf numFmtId="0" fontId="2" fillId="0" borderId="23" xfId="0" applyFont="1" applyBorder="1"/>
    <xf numFmtId="0" fontId="2" fillId="0" borderId="23" xfId="0" applyFont="1" applyBorder="1" applyAlignment="1">
      <alignment vertical="center" wrapText="1"/>
    </xf>
    <xf numFmtId="0" fontId="4" fillId="0" borderId="37" xfId="0" applyFont="1" applyBorder="1" applyAlignment="1">
      <alignment wrapText="1"/>
    </xf>
    <xf numFmtId="4" fontId="2" fillId="0" borderId="23" xfId="0" applyNumberFormat="1" applyFont="1" applyBorder="1"/>
    <xf numFmtId="0" fontId="2" fillId="0" borderId="23" xfId="0" applyFont="1" applyBorder="1" applyAlignment="1">
      <alignment wrapText="1"/>
    </xf>
    <xf numFmtId="0" fontId="4" fillId="0" borderId="1" xfId="0" applyFont="1" applyBorder="1" applyAlignment="1">
      <alignment wrapText="1"/>
    </xf>
    <xf numFmtId="0" fontId="2" fillId="0" borderId="1" xfId="0" applyFont="1" applyBorder="1" applyAlignment="1">
      <alignment horizontal="justify" vertical="center"/>
    </xf>
    <xf numFmtId="4" fontId="1" fillId="2" borderId="15" xfId="1" applyNumberFormat="1" applyBorder="1"/>
    <xf numFmtId="0" fontId="1" fillId="2" borderId="33" xfId="1" applyBorder="1"/>
    <xf numFmtId="0" fontId="18" fillId="5" borderId="33" xfId="4" applyBorder="1"/>
    <xf numFmtId="0" fontId="11" fillId="4" borderId="33" xfId="3" applyBorder="1"/>
    <xf numFmtId="0" fontId="19" fillId="8" borderId="33" xfId="7" applyBorder="1"/>
    <xf numFmtId="0" fontId="19" fillId="6" borderId="33" xfId="5" applyBorder="1"/>
    <xf numFmtId="4" fontId="17" fillId="7" borderId="10" xfId="6" applyNumberFormat="1" applyBorder="1" applyAlignment="1">
      <alignment wrapText="1"/>
    </xf>
    <xf numFmtId="0" fontId="17" fillId="7" borderId="7" xfId="6" applyBorder="1" applyAlignment="1">
      <alignment wrapText="1"/>
    </xf>
    <xf numFmtId="0" fontId="5" fillId="3" borderId="13" xfId="2" applyAlignment="1">
      <alignment wrapText="1"/>
    </xf>
    <xf numFmtId="0" fontId="2" fillId="0" borderId="10" xfId="0" applyFont="1" applyBorder="1" applyAlignment="1">
      <alignment horizontal="center" wrapText="1"/>
    </xf>
    <xf numFmtId="4" fontId="2" fillId="0" borderId="10" xfId="0" applyNumberFormat="1" applyFont="1" applyBorder="1" applyAlignment="1">
      <alignment horizontal="center"/>
    </xf>
    <xf numFmtId="0" fontId="2" fillId="0" borderId="10" xfId="0" applyFont="1" applyBorder="1" applyAlignment="1">
      <alignment horizontal="center"/>
    </xf>
    <xf numFmtId="0" fontId="2" fillId="0" borderId="10"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7" xfId="0" applyFont="1" applyBorder="1" applyAlignment="1">
      <alignment horizontal="center" vertical="center" wrapText="1"/>
    </xf>
    <xf numFmtId="0" fontId="3" fillId="0" borderId="23" xfId="0" applyFont="1" applyBorder="1" applyAlignment="1">
      <alignment horizontal="center"/>
    </xf>
    <xf numFmtId="4" fontId="2" fillId="0" borderId="23" xfId="0" applyNumberFormat="1" applyFont="1" applyBorder="1" applyAlignment="1">
      <alignment horizontal="center"/>
    </xf>
    <xf numFmtId="0" fontId="2" fillId="0" borderId="1" xfId="0" applyFont="1" applyBorder="1" applyAlignment="1">
      <alignment horizontal="left" wrapText="1"/>
    </xf>
    <xf numFmtId="0" fontId="3" fillId="0" borderId="36" xfId="0" applyFont="1" applyBorder="1" applyAlignment="1">
      <alignment horizontal="center"/>
    </xf>
    <xf numFmtId="0" fontId="20" fillId="0" borderId="1" xfId="0" applyFont="1" applyBorder="1" applyAlignment="1">
      <alignment wrapText="1"/>
    </xf>
    <xf numFmtId="0" fontId="22" fillId="0" borderId="0" xfId="0" applyFont="1" applyAlignment="1">
      <alignment horizontal="justify" vertical="center"/>
    </xf>
    <xf numFmtId="0" fontId="7" fillId="0" borderId="0" xfId="0" applyFont="1" applyAlignment="1">
      <alignment horizontal="center" vertical="top" wrapText="1"/>
    </xf>
    <xf numFmtId="4" fontId="2" fillId="0" borderId="16" xfId="0" applyNumberFormat="1" applyFont="1" applyBorder="1"/>
    <xf numFmtId="4" fontId="19" fillId="6" borderId="31" xfId="5" applyNumberFormat="1" applyBorder="1"/>
    <xf numFmtId="0" fontId="20" fillId="0" borderId="1" xfId="0" applyFont="1" applyBorder="1" applyAlignment="1">
      <alignment horizontal="left" wrapText="1"/>
    </xf>
    <xf numFmtId="0" fontId="2" fillId="0" borderId="23" xfId="0" applyFont="1" applyBorder="1" applyAlignment="1">
      <alignment horizontal="center"/>
    </xf>
    <xf numFmtId="0" fontId="2" fillId="0" borderId="23" xfId="0" applyFont="1" applyBorder="1" applyAlignment="1">
      <alignment horizontal="center" vertical="center" wrapText="1"/>
    </xf>
    <xf numFmtId="0" fontId="2" fillId="0" borderId="23" xfId="0" applyFont="1" applyBorder="1" applyAlignment="1">
      <alignment horizontal="center" wrapText="1"/>
    </xf>
    <xf numFmtId="0" fontId="20" fillId="0" borderId="23" xfId="0" applyFont="1" applyBorder="1" applyAlignment="1">
      <alignment horizontal="left" wrapText="1"/>
    </xf>
    <xf numFmtId="0" fontId="24" fillId="0" borderId="0" xfId="0" applyFont="1"/>
    <xf numFmtId="0" fontId="14" fillId="0" borderId="10" xfId="0" applyFont="1" applyBorder="1" applyAlignment="1">
      <alignment wrapText="1"/>
    </xf>
    <xf numFmtId="4" fontId="14" fillId="0" borderId="10" xfId="0" applyNumberFormat="1" applyFont="1" applyBorder="1" applyAlignment="1">
      <alignment wrapText="1"/>
    </xf>
    <xf numFmtId="4" fontId="14" fillId="0" borderId="7" xfId="0" applyNumberFormat="1" applyFont="1" applyBorder="1" applyAlignment="1">
      <alignment horizontal="center" wrapText="1"/>
    </xf>
    <xf numFmtId="0" fontId="14" fillId="0" borderId="23" xfId="0" applyFont="1" applyBorder="1" applyAlignment="1">
      <alignment horizontal="center" vertical="center" wrapText="1"/>
    </xf>
    <xf numFmtId="0" fontId="0" fillId="0" borderId="23" xfId="0" applyBorder="1" applyAlignment="1">
      <alignment horizontal="center"/>
    </xf>
    <xf numFmtId="0" fontId="20" fillId="0" borderId="23" xfId="0" applyFont="1" applyBorder="1" applyAlignment="1">
      <alignment horizontal="center" vertical="center" wrapText="1"/>
    </xf>
    <xf numFmtId="4" fontId="2" fillId="0" borderId="28" xfId="0" applyNumberFormat="1" applyFont="1" applyBorder="1" applyAlignment="1">
      <alignment horizontal="center"/>
    </xf>
    <xf numFmtId="0" fontId="2" fillId="0" borderId="28" xfId="0" applyFont="1" applyBorder="1" applyAlignment="1">
      <alignment horizontal="center" vertical="center"/>
    </xf>
    <xf numFmtId="0" fontId="14" fillId="0" borderId="28" xfId="0" applyFont="1" applyBorder="1" applyAlignment="1">
      <alignment horizontal="center" vertical="top" wrapText="1"/>
    </xf>
    <xf numFmtId="0" fontId="3" fillId="0" borderId="23" xfId="0" applyFont="1" applyBorder="1" applyAlignment="1">
      <alignment horizontal="center" wrapText="1"/>
    </xf>
    <xf numFmtId="0" fontId="14" fillId="0" borderId="1" xfId="0" applyFont="1" applyBorder="1"/>
    <xf numFmtId="0" fontId="14" fillId="0" borderId="1" xfId="0" applyFont="1" applyBorder="1" applyAlignment="1">
      <alignment horizontal="justify" vertical="center"/>
    </xf>
    <xf numFmtId="4" fontId="14" fillId="0" borderId="1" xfId="0" applyNumberFormat="1" applyFont="1" applyBorder="1"/>
    <xf numFmtId="4" fontId="14" fillId="0" borderId="23" xfId="0" applyNumberFormat="1" applyFont="1" applyBorder="1"/>
    <xf numFmtId="0" fontId="14" fillId="0" borderId="23" xfId="0" applyFont="1" applyBorder="1" applyAlignment="1">
      <alignment wrapText="1"/>
    </xf>
    <xf numFmtId="0" fontId="2" fillId="0" borderId="28" xfId="0" applyFont="1" applyBorder="1" applyAlignment="1">
      <alignment horizontal="center"/>
    </xf>
    <xf numFmtId="0" fontId="20" fillId="0" borderId="1" xfId="0" applyFont="1" applyBorder="1" applyAlignment="1">
      <alignment horizontal="center" vertical="center" wrapText="1"/>
    </xf>
    <xf numFmtId="0" fontId="0" fillId="0" borderId="35" xfId="0" applyBorder="1" applyAlignment="1">
      <alignment horizontal="center"/>
    </xf>
    <xf numFmtId="0" fontId="0" fillId="0" borderId="25" xfId="0" applyBorder="1" applyAlignment="1">
      <alignment horizontal="center"/>
    </xf>
    <xf numFmtId="0" fontId="0" fillId="0" borderId="24" xfId="0" applyBorder="1" applyAlignment="1">
      <alignment horizontal="center"/>
    </xf>
    <xf numFmtId="4" fontId="0" fillId="0" borderId="35" xfId="0" applyNumberFormat="1" applyBorder="1" applyAlignment="1">
      <alignment horizontal="center"/>
    </xf>
    <xf numFmtId="4" fontId="0" fillId="0" borderId="24" xfId="0" applyNumberFormat="1" applyBorder="1" applyAlignment="1">
      <alignment horizontal="center"/>
    </xf>
    <xf numFmtId="0" fontId="6" fillId="3" borderId="22" xfId="2" applyFont="1" applyBorder="1" applyAlignment="1">
      <alignment horizontal="center" vertical="center" wrapText="1"/>
    </xf>
    <xf numFmtId="0" fontId="6" fillId="3" borderId="34" xfId="2" applyFont="1" applyBorder="1" applyAlignment="1">
      <alignment horizontal="center" vertical="center" wrapText="1"/>
    </xf>
    <xf numFmtId="0" fontId="5" fillId="3" borderId="13" xfId="2" applyAlignment="1">
      <alignment horizontal="center" vertical="center"/>
    </xf>
    <xf numFmtId="0" fontId="0" fillId="0" borderId="0" xfId="0"/>
    <xf numFmtId="0" fontId="19" fillId="8" borderId="8" xfId="7" applyBorder="1" applyAlignment="1">
      <alignment horizontal="center"/>
    </xf>
    <xf numFmtId="0" fontId="19" fillId="8" borderId="9" xfId="7" applyBorder="1" applyAlignment="1">
      <alignment horizontal="center"/>
    </xf>
    <xf numFmtId="0" fontId="19" fillId="8" borderId="29" xfId="7" applyBorder="1" applyAlignment="1">
      <alignment horizontal="center"/>
    </xf>
    <xf numFmtId="0" fontId="19" fillId="6" borderId="14" xfId="5" applyBorder="1" applyAlignment="1">
      <alignment horizontal="center"/>
    </xf>
    <xf numFmtId="0" fontId="19" fillId="6" borderId="29" xfId="5" applyBorder="1" applyAlignment="1">
      <alignment horizontal="center"/>
    </xf>
    <xf numFmtId="0" fontId="14" fillId="0" borderId="23" xfId="0" applyFont="1" applyBorder="1" applyAlignment="1">
      <alignment horizontal="center"/>
    </xf>
    <xf numFmtId="0" fontId="14" fillId="0" borderId="7" xfId="0" applyFont="1" applyBorder="1" applyAlignment="1">
      <alignment horizontal="center"/>
    </xf>
    <xf numFmtId="0" fontId="19" fillId="6" borderId="3" xfId="5" applyBorder="1" applyAlignment="1">
      <alignment horizontal="center" vertical="center" textRotation="90"/>
    </xf>
    <xf numFmtId="0" fontId="19" fillId="6" borderId="4" xfId="5" applyBorder="1" applyAlignment="1">
      <alignment horizontal="center" vertical="center" textRotation="90"/>
    </xf>
    <xf numFmtId="0" fontId="19" fillId="6" borderId="0" xfId="5" applyBorder="1" applyAlignment="1">
      <alignment horizontal="center" vertical="center" textRotation="90"/>
    </xf>
    <xf numFmtId="0" fontId="19" fillId="6" borderId="12" xfId="5" applyBorder="1" applyAlignment="1">
      <alignment horizontal="center" vertical="center" textRotation="90"/>
    </xf>
    <xf numFmtId="0" fontId="19" fillId="6" borderId="19" xfId="5" applyBorder="1" applyAlignment="1">
      <alignment horizontal="center" vertical="center" textRotation="90"/>
    </xf>
    <xf numFmtId="0" fontId="7" fillId="0" borderId="0" xfId="0" applyFont="1" applyAlignment="1">
      <alignment horizontal="center"/>
    </xf>
    <xf numFmtId="0" fontId="0" fillId="0" borderId="0" xfId="0" applyAlignment="1">
      <alignment horizontal="center"/>
    </xf>
    <xf numFmtId="0" fontId="0" fillId="7" borderId="5" xfId="6" applyFont="1" applyBorder="1" applyAlignment="1">
      <alignment horizontal="center" vertical="center" textRotation="90" wrapText="1"/>
    </xf>
    <xf numFmtId="0" fontId="17" fillId="7" borderId="6" xfId="6" applyBorder="1" applyAlignment="1">
      <alignment horizontal="center" vertical="center" textRotation="90" wrapText="1"/>
    </xf>
    <xf numFmtId="0" fontId="17" fillId="7" borderId="12" xfId="6" applyBorder="1" applyAlignment="1">
      <alignment horizontal="center" vertical="center" textRotation="90" wrapText="1"/>
    </xf>
    <xf numFmtId="0" fontId="17" fillId="7" borderId="19" xfId="6" applyBorder="1" applyAlignment="1">
      <alignment horizontal="center" vertical="center" textRotation="90" wrapText="1"/>
    </xf>
    <xf numFmtId="0" fontId="0" fillId="7" borderId="11" xfId="6" applyFont="1" applyBorder="1" applyAlignment="1">
      <alignment horizontal="center"/>
    </xf>
    <xf numFmtId="0" fontId="17" fillId="7" borderId="10" xfId="6"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18" xfId="0" applyFont="1" applyBorder="1" applyAlignment="1">
      <alignment horizontal="center" vertical="center" wrapText="1"/>
    </xf>
    <xf numFmtId="4" fontId="2" fillId="0" borderId="28" xfId="0" applyNumberFormat="1" applyFont="1" applyBorder="1" applyAlignment="1">
      <alignment horizontal="center"/>
    </xf>
    <xf numFmtId="4" fontId="2" fillId="0" borderId="7" xfId="0" applyNumberFormat="1" applyFont="1" applyBorder="1" applyAlignment="1">
      <alignment horizontal="center"/>
    </xf>
    <xf numFmtId="0" fontId="3" fillId="0" borderId="1" xfId="0" applyFont="1" applyBorder="1" applyAlignment="1">
      <alignment horizontal="center" wrapText="1"/>
    </xf>
    <xf numFmtId="0" fontId="14" fillId="0" borderId="1" xfId="0" applyFont="1" applyBorder="1" applyAlignment="1">
      <alignment horizontal="center" wrapText="1"/>
    </xf>
    <xf numFmtId="4" fontId="2" fillId="0" borderId="7" xfId="0" applyNumberFormat="1" applyFont="1" applyBorder="1" applyAlignment="1">
      <alignment horizontal="center" wrapText="1"/>
    </xf>
    <xf numFmtId="4" fontId="2" fillId="0" borderId="10" xfId="0" applyNumberFormat="1" applyFont="1" applyBorder="1" applyAlignment="1">
      <alignment horizontal="center" wrapText="1"/>
    </xf>
    <xf numFmtId="4" fontId="2" fillId="0" borderId="23" xfId="0" applyNumberFormat="1" applyFont="1" applyBorder="1" applyAlignment="1">
      <alignment horizontal="center"/>
    </xf>
    <xf numFmtId="0" fontId="0" fillId="0" borderId="0" xfId="0" applyAlignment="1">
      <alignment horizontal="center" vertical="center"/>
    </xf>
    <xf numFmtId="0" fontId="7" fillId="0" borderId="0" xfId="0" applyFont="1" applyAlignment="1">
      <alignment horizontal="right"/>
    </xf>
    <xf numFmtId="0" fontId="0" fillId="0" borderId="0" xfId="0" applyAlignment="1">
      <alignment horizontal="right" wrapText="1"/>
    </xf>
    <xf numFmtId="0" fontId="7" fillId="0" borderId="1" xfId="0" applyFont="1" applyBorder="1" applyAlignment="1">
      <alignment horizontal="center"/>
    </xf>
    <xf numFmtId="0" fontId="13" fillId="0" borderId="1" xfId="0" applyFont="1" applyBorder="1" applyAlignment="1">
      <alignment horizontal="center"/>
    </xf>
    <xf numFmtId="0" fontId="0" fillId="0" borderId="1" xfId="0" applyBorder="1" applyAlignment="1">
      <alignment horizontal="center"/>
    </xf>
    <xf numFmtId="0" fontId="7" fillId="0" borderId="1" xfId="0" applyFont="1" applyBorder="1" applyAlignment="1">
      <alignment horizontal="center" wrapText="1"/>
    </xf>
    <xf numFmtId="4" fontId="0" fillId="0" borderId="1" xfId="0" applyNumberFormat="1" applyBorder="1" applyAlignment="1">
      <alignment horizontal="center" wrapText="1"/>
    </xf>
    <xf numFmtId="0" fontId="0" fillId="0" borderId="1" xfId="0" applyBorder="1" applyAlignment="1">
      <alignment horizontal="center" wrapText="1"/>
    </xf>
    <xf numFmtId="0" fontId="13" fillId="0" borderId="1" xfId="0" applyFont="1" applyBorder="1" applyAlignment="1">
      <alignment horizontal="center" vertical="center" wrapText="1"/>
    </xf>
    <xf numFmtId="0" fontId="13" fillId="0" borderId="1" xfId="0" applyFont="1" applyBorder="1" applyAlignment="1">
      <alignment horizontal="center" wrapText="1"/>
    </xf>
    <xf numFmtId="0" fontId="7" fillId="0" borderId="0" xfId="0" applyFont="1" applyAlignment="1">
      <alignment horizontal="center" vertical="center" wrapText="1"/>
    </xf>
    <xf numFmtId="0" fontId="6" fillId="3" borderId="13" xfId="2" applyFont="1" applyAlignment="1">
      <alignment horizontal="center"/>
    </xf>
    <xf numFmtId="0" fontId="6" fillId="3" borderId="22" xfId="2" applyFont="1" applyBorder="1" applyAlignment="1">
      <alignment horizontal="center"/>
    </xf>
    <xf numFmtId="4" fontId="2" fillId="0" borderId="1" xfId="0" applyNumberFormat="1" applyFont="1" applyBorder="1" applyAlignment="1">
      <alignment horizontal="center"/>
    </xf>
    <xf numFmtId="0" fontId="12" fillId="3" borderId="20" xfId="2" applyFont="1" applyBorder="1" applyAlignment="1">
      <alignment horizontal="center"/>
    </xf>
    <xf numFmtId="0" fontId="12" fillId="3" borderId="21" xfId="2" applyFont="1" applyBorder="1" applyAlignment="1">
      <alignment horizontal="center"/>
    </xf>
    <xf numFmtId="0" fontId="1" fillId="2" borderId="5" xfId="1" applyBorder="1" applyAlignment="1">
      <alignment horizontal="center" vertical="center" textRotation="90" wrapText="1"/>
    </xf>
    <xf numFmtId="0" fontId="1" fillId="2" borderId="6" xfId="1" applyBorder="1" applyAlignment="1">
      <alignment horizontal="center" vertical="center" textRotation="90" wrapText="1"/>
    </xf>
    <xf numFmtId="0" fontId="1" fillId="2" borderId="3" xfId="1" applyBorder="1" applyAlignment="1">
      <alignment horizontal="center" vertical="center" textRotation="90" wrapText="1"/>
    </xf>
    <xf numFmtId="0" fontId="1" fillId="2" borderId="4" xfId="1" applyBorder="1" applyAlignment="1">
      <alignment horizontal="center" vertical="center" textRotation="90" wrapText="1"/>
    </xf>
    <xf numFmtId="0" fontId="1" fillId="2" borderId="0" xfId="1" applyBorder="1" applyAlignment="1">
      <alignment horizontal="center" vertical="center" textRotation="90" wrapText="1"/>
    </xf>
    <xf numFmtId="0" fontId="0" fillId="0" borderId="1" xfId="0" applyBorder="1"/>
    <xf numFmtId="0" fontId="0" fillId="0" borderId="23" xfId="0" applyBorder="1"/>
    <xf numFmtId="0" fontId="2" fillId="0" borderId="23" xfId="0" applyFont="1" applyBorder="1" applyAlignment="1">
      <alignment horizontal="center" vertical="center" wrapText="1"/>
    </xf>
    <xf numFmtId="0" fontId="2" fillId="0" borderId="7" xfId="0" applyFont="1" applyBorder="1" applyAlignment="1">
      <alignment horizontal="center" vertical="center" wrapText="1"/>
    </xf>
    <xf numFmtId="0" fontId="6" fillId="3" borderId="13" xfId="2" applyFont="1" applyAlignment="1">
      <alignment horizontal="center" vertical="top" wrapText="1"/>
    </xf>
    <xf numFmtId="0" fontId="6" fillId="3" borderId="22" xfId="2" applyFont="1" applyBorder="1" applyAlignment="1">
      <alignment horizontal="center" vertical="top" wrapText="1"/>
    </xf>
    <xf numFmtId="0" fontId="2" fillId="0" borderId="2" xfId="0" applyFont="1" applyBorder="1" applyAlignment="1">
      <alignment horizontal="center" wrapText="1"/>
    </xf>
    <xf numFmtId="0" fontId="2" fillId="0" borderId="36" xfId="0" applyFont="1" applyBorder="1" applyAlignment="1">
      <alignment horizontal="center" wrapText="1"/>
    </xf>
    <xf numFmtId="0" fontId="6" fillId="3" borderId="22" xfId="2" applyFont="1" applyBorder="1" applyAlignment="1">
      <alignment horizontal="center" vertical="center"/>
    </xf>
    <xf numFmtId="0" fontId="6" fillId="3" borderId="34" xfId="2" applyFont="1" applyBorder="1" applyAlignment="1">
      <alignment horizontal="center" vertical="center"/>
    </xf>
    <xf numFmtId="0" fontId="20" fillId="0" borderId="23" xfId="0" applyFont="1" applyBorder="1" applyAlignment="1">
      <alignment horizontal="center" vertical="center" wrapText="1"/>
    </xf>
    <xf numFmtId="0" fontId="20" fillId="0" borderId="10" xfId="0" applyFont="1" applyBorder="1" applyAlignment="1">
      <alignment horizontal="center" vertical="center" wrapText="1"/>
    </xf>
    <xf numFmtId="0" fontId="2" fillId="0" borderId="23" xfId="0" applyFont="1" applyBorder="1" applyAlignment="1">
      <alignment horizontal="center"/>
    </xf>
    <xf numFmtId="0" fontId="2" fillId="0" borderId="10" xfId="0" applyFont="1" applyBorder="1" applyAlignment="1">
      <alignment horizontal="center"/>
    </xf>
    <xf numFmtId="0" fontId="2" fillId="0" borderId="23" xfId="0" applyFont="1" applyBorder="1" applyAlignment="1">
      <alignment horizontal="center" wrapText="1"/>
    </xf>
    <xf numFmtId="0" fontId="2" fillId="0" borderId="10" xfId="0" applyFont="1" applyBorder="1" applyAlignment="1">
      <alignment horizontal="center" wrapText="1"/>
    </xf>
    <xf numFmtId="0" fontId="0" fillId="0" borderId="0" xfId="0" applyAlignment="1">
      <alignment horizontal="left" vertical="top" wrapText="1"/>
    </xf>
    <xf numFmtId="0" fontId="21" fillId="0" borderId="0" xfId="0" applyFont="1" applyAlignment="1">
      <alignment horizontal="left"/>
    </xf>
    <xf numFmtId="0" fontId="13" fillId="0" borderId="0" xfId="0" applyFont="1" applyAlignment="1">
      <alignment horizontal="left"/>
    </xf>
    <xf numFmtId="0" fontId="7" fillId="0" borderId="0" xfId="0" applyFont="1" applyAlignment="1">
      <alignment horizontal="center" vertical="top" wrapText="1"/>
    </xf>
    <xf numFmtId="0" fontId="18" fillId="5" borderId="3" xfId="4" applyBorder="1" applyAlignment="1">
      <alignment horizontal="center" vertical="center" textRotation="90" wrapText="1"/>
    </xf>
    <xf numFmtId="0" fontId="18" fillId="5" borderId="0" xfId="4" applyBorder="1" applyAlignment="1">
      <alignment horizontal="center" vertical="center" textRotation="90" wrapText="1"/>
    </xf>
    <xf numFmtId="0" fontId="18" fillId="5" borderId="12" xfId="4" applyBorder="1" applyAlignment="1">
      <alignment horizontal="center" vertical="center" textRotation="90" wrapText="1"/>
    </xf>
    <xf numFmtId="0" fontId="18" fillId="5" borderId="14" xfId="4" applyBorder="1" applyAlignment="1">
      <alignment horizontal="center" vertical="center" textRotation="90" wrapText="1"/>
    </xf>
    <xf numFmtId="0" fontId="1" fillId="2" borderId="12" xfId="1" applyBorder="1" applyAlignment="1">
      <alignment horizontal="center"/>
    </xf>
    <xf numFmtId="0" fontId="1" fillId="2" borderId="14" xfId="1" applyBorder="1" applyAlignment="1">
      <alignment horizontal="center"/>
    </xf>
    <xf numFmtId="0" fontId="1" fillId="2" borderId="32" xfId="1" applyBorder="1" applyAlignment="1">
      <alignment horizontal="center"/>
    </xf>
    <xf numFmtId="0" fontId="3" fillId="0" borderId="25" xfId="0" applyFont="1" applyBorder="1" applyAlignment="1">
      <alignment horizontal="center" vertical="center" wrapText="1"/>
    </xf>
    <xf numFmtId="0" fontId="3" fillId="0" borderId="27" xfId="0" applyFont="1" applyBorder="1" applyAlignment="1">
      <alignment horizontal="center" vertical="center" wrapText="1"/>
    </xf>
    <xf numFmtId="0" fontId="11" fillId="4" borderId="3" xfId="3" applyBorder="1" applyAlignment="1">
      <alignment horizontal="center" vertical="center" textRotation="90" wrapText="1"/>
    </xf>
    <xf numFmtId="0" fontId="11" fillId="4" borderId="18" xfId="3" applyBorder="1" applyAlignment="1">
      <alignment horizontal="center" vertical="center" textRotation="90" wrapText="1"/>
    </xf>
    <xf numFmtId="0" fontId="11" fillId="4" borderId="12" xfId="3" applyBorder="1" applyAlignment="1">
      <alignment horizontal="center" vertical="center" textRotation="90" wrapText="1"/>
    </xf>
    <xf numFmtId="0" fontId="11" fillId="4" borderId="32" xfId="3" applyBorder="1" applyAlignment="1">
      <alignment horizontal="center" vertical="center" textRotation="90" wrapText="1"/>
    </xf>
    <xf numFmtId="0" fontId="2" fillId="0" borderId="10" xfId="0" applyFont="1" applyBorder="1" applyAlignment="1">
      <alignment horizontal="center" vertical="center" wrapText="1"/>
    </xf>
    <xf numFmtId="0" fontId="19" fillId="8" borderId="3" xfId="7" applyBorder="1" applyAlignment="1">
      <alignment horizontal="center" vertical="center" textRotation="90"/>
    </xf>
    <xf numFmtId="0" fontId="19" fillId="8" borderId="4" xfId="7" applyBorder="1" applyAlignment="1">
      <alignment horizontal="center" vertical="center" textRotation="90"/>
    </xf>
    <xf numFmtId="0" fontId="19" fillId="8" borderId="12" xfId="7" applyBorder="1" applyAlignment="1">
      <alignment horizontal="center" vertical="center" textRotation="90"/>
    </xf>
    <xf numFmtId="0" fontId="19" fillId="8" borderId="19" xfId="7" applyBorder="1" applyAlignment="1">
      <alignment horizontal="center" vertical="center" textRotation="90"/>
    </xf>
    <xf numFmtId="0" fontId="3" fillId="0" borderId="27" xfId="0" applyFont="1" applyBorder="1" applyAlignment="1">
      <alignment horizontal="center"/>
    </xf>
    <xf numFmtId="4" fontId="2" fillId="0" borderId="10" xfId="0" applyNumberFormat="1" applyFont="1" applyBorder="1" applyAlignment="1">
      <alignment horizontal="center"/>
    </xf>
    <xf numFmtId="0" fontId="18" fillId="5" borderId="12" xfId="4" applyBorder="1" applyAlignment="1">
      <alignment horizontal="center"/>
    </xf>
    <xf numFmtId="0" fontId="18" fillId="5" borderId="14" xfId="4" applyBorder="1" applyAlignment="1">
      <alignment horizontal="center"/>
    </xf>
    <xf numFmtId="0" fontId="18" fillId="5" borderId="32" xfId="4" applyBorder="1" applyAlignment="1">
      <alignment horizontal="center"/>
    </xf>
    <xf numFmtId="0" fontId="11" fillId="4" borderId="14" xfId="3" applyBorder="1" applyAlignment="1">
      <alignment horizontal="center"/>
    </xf>
    <xf numFmtId="0" fontId="11" fillId="4" borderId="32" xfId="3" applyBorder="1" applyAlignment="1">
      <alignment horizontal="center"/>
    </xf>
    <xf numFmtId="0" fontId="0" fillId="0" borderId="27" xfId="0" applyBorder="1" applyAlignment="1">
      <alignment horizontal="center"/>
    </xf>
    <xf numFmtId="0" fontId="14" fillId="0" borderId="23" xfId="0" applyFont="1" applyBorder="1" applyAlignment="1">
      <alignment horizontal="center" wrapText="1"/>
    </xf>
    <xf numFmtId="0" fontId="14" fillId="0" borderId="7" xfId="0" applyFont="1" applyBorder="1" applyAlignment="1">
      <alignment horizontal="center" wrapText="1"/>
    </xf>
    <xf numFmtId="0" fontId="14" fillId="0" borderId="23" xfId="0" applyFont="1" applyBorder="1" applyAlignment="1">
      <alignment horizontal="center" vertical="center" wrapText="1"/>
    </xf>
    <xf numFmtId="0" fontId="14" fillId="0" borderId="7" xfId="0" applyFont="1" applyBorder="1" applyAlignment="1">
      <alignment horizontal="center" vertical="center" wrapText="1"/>
    </xf>
    <xf numFmtId="4" fontId="14" fillId="0" borderId="23" xfId="0" applyNumberFormat="1" applyFont="1" applyBorder="1" applyAlignment="1">
      <alignment horizontal="center"/>
    </xf>
    <xf numFmtId="4" fontId="14" fillId="0" borderId="7" xfId="0" applyNumberFormat="1" applyFont="1" applyBorder="1" applyAlignment="1">
      <alignment horizontal="center"/>
    </xf>
    <xf numFmtId="0" fontId="2" fillId="0" borderId="1" xfId="0" applyFont="1" applyBorder="1" applyAlignment="1">
      <alignment horizontal="center"/>
    </xf>
    <xf numFmtId="0" fontId="2" fillId="0" borderId="1" xfId="0" applyFont="1" applyBorder="1" applyAlignment="1">
      <alignment horizontal="center" wrapText="1"/>
    </xf>
    <xf numFmtId="0" fontId="13" fillId="0" borderId="35" xfId="0" applyFont="1" applyBorder="1" applyAlignment="1">
      <alignment horizontal="center"/>
    </xf>
    <xf numFmtId="0" fontId="13" fillId="0" borderId="25" xfId="0" applyFont="1" applyBorder="1" applyAlignment="1">
      <alignment horizontal="center"/>
    </xf>
    <xf numFmtId="0" fontId="13" fillId="0" borderId="24" xfId="0" applyFont="1" applyBorder="1" applyAlignment="1">
      <alignment horizontal="center"/>
    </xf>
    <xf numFmtId="4" fontId="0" fillId="0" borderId="35" xfId="0" applyNumberFormat="1" applyBorder="1" applyAlignment="1">
      <alignment horizontal="center" wrapText="1"/>
    </xf>
    <xf numFmtId="4" fontId="0" fillId="0" borderId="24" xfId="0" applyNumberFormat="1" applyBorder="1" applyAlignment="1">
      <alignment horizontal="center" wrapText="1"/>
    </xf>
    <xf numFmtId="0" fontId="14" fillId="0" borderId="10" xfId="0" applyFont="1" applyBorder="1" applyAlignment="1">
      <alignment horizontal="center"/>
    </xf>
    <xf numFmtId="0" fontId="14" fillId="0" borderId="10" xfId="0" applyFont="1" applyBorder="1" applyAlignment="1">
      <alignment horizontal="center" wrapText="1"/>
    </xf>
    <xf numFmtId="0" fontId="14" fillId="0" borderId="10" xfId="0" applyFont="1" applyBorder="1" applyAlignment="1">
      <alignment horizontal="center" vertical="center" wrapText="1"/>
    </xf>
    <xf numFmtId="0" fontId="13" fillId="0" borderId="23" xfId="0" applyFont="1" applyBorder="1" applyAlignment="1">
      <alignment horizontal="center"/>
    </xf>
    <xf numFmtId="0" fontId="13" fillId="0" borderId="10" xfId="0" applyFont="1" applyBorder="1" applyAlignment="1">
      <alignment horizontal="center"/>
    </xf>
    <xf numFmtId="0" fontId="14" fillId="0" borderId="23" xfId="0" applyFont="1" applyBorder="1" applyAlignment="1">
      <alignment horizontal="center" vertical="top" wrapText="1"/>
    </xf>
    <xf numFmtId="0" fontId="14" fillId="0" borderId="10" xfId="0" applyFont="1" applyBorder="1" applyAlignment="1">
      <alignment horizontal="center" vertical="top" wrapText="1"/>
    </xf>
    <xf numFmtId="4" fontId="14" fillId="0" borderId="10" xfId="0" applyNumberFormat="1" applyFont="1" applyBorder="1" applyAlignment="1">
      <alignment horizontal="center"/>
    </xf>
    <xf numFmtId="0" fontId="8" fillId="0" borderId="0" xfId="0" applyFont="1" applyAlignment="1">
      <alignment horizontal="center"/>
    </xf>
    <xf numFmtId="0" fontId="9" fillId="0" borderId="0" xfId="0" applyFont="1" applyAlignment="1">
      <alignment horizontal="left" wrapText="1"/>
    </xf>
    <xf numFmtId="0" fontId="9" fillId="0" borderId="0" xfId="0" applyFont="1" applyAlignment="1">
      <alignment horizontal="center"/>
    </xf>
    <xf numFmtId="0" fontId="9" fillId="0" borderId="0" xfId="0" applyFont="1" applyAlignment="1">
      <alignment horizontal="justify" vertical="center" wrapText="1"/>
    </xf>
    <xf numFmtId="0" fontId="9"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0" fontId="15" fillId="0" borderId="0" xfId="0" applyFont="1" applyAlignment="1">
      <alignment horizontal="left" wrapText="1"/>
    </xf>
    <xf numFmtId="0" fontId="15" fillId="0" borderId="0" xfId="0" applyFont="1" applyAlignment="1">
      <alignment horizontal="left" vertical="top" wrapText="1"/>
    </xf>
    <xf numFmtId="0" fontId="15" fillId="0" borderId="0" xfId="0" applyFont="1" applyAlignment="1">
      <alignment horizontal="left" vertical="top"/>
    </xf>
    <xf numFmtId="0" fontId="15" fillId="0" borderId="0" xfId="0" applyFont="1" applyAlignment="1">
      <alignment horizontal="center" vertical="top" wrapText="1"/>
    </xf>
  </cellXfs>
  <cellStyles count="8">
    <cellStyle name="20% - Isticanje2" xfId="6" builtinId="34"/>
    <cellStyle name="60% - Isticanje1" xfId="5" builtinId="32"/>
    <cellStyle name="60% - Isticanje4" xfId="7" builtinId="44"/>
    <cellStyle name="Dobro" xfId="3" builtinId="26"/>
    <cellStyle name="Loše" xfId="4" builtinId="27"/>
    <cellStyle name="Neutralno" xfId="1" builtinId="28"/>
    <cellStyle name="Normalno" xfId="0" builtinId="0"/>
    <cellStyle name="Provjera ćelije" xfId="2" builtin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97"/>
  <sheetViews>
    <sheetView tabSelected="1" topLeftCell="A64" zoomScaleNormal="100" workbookViewId="0">
      <selection activeCell="T72" sqref="T72"/>
    </sheetView>
  </sheetViews>
  <sheetFormatPr defaultRowHeight="15" x14ac:dyDescent="0.25"/>
  <cols>
    <col min="1" max="1" width="5.28515625" customWidth="1"/>
    <col min="2" max="2" width="3" customWidth="1"/>
    <col min="3" max="3" width="5.28515625" customWidth="1"/>
    <col min="4" max="4" width="13.140625" customWidth="1"/>
    <col min="5" max="5" width="11.85546875" customWidth="1"/>
    <col min="6" max="6" width="12.140625" customWidth="1"/>
    <col min="7" max="7" width="12.42578125" customWidth="1"/>
    <col min="8" max="8" width="9.42578125" customWidth="1"/>
    <col min="9" max="9" width="22.28515625" customWidth="1"/>
    <col min="10" max="10" width="15.5703125" customWidth="1"/>
    <col min="11" max="11" width="11.85546875" customWidth="1"/>
    <col min="12" max="12" width="11.7109375" customWidth="1"/>
    <col min="15" max="15" width="10.140625" bestFit="1" customWidth="1"/>
    <col min="16" max="16" width="11.7109375" bestFit="1" customWidth="1"/>
    <col min="17" max="18" width="0" hidden="1" customWidth="1"/>
    <col min="19" max="19" width="12.7109375" bestFit="1" customWidth="1"/>
    <col min="20" max="20" width="10.140625" bestFit="1" customWidth="1"/>
    <col min="21" max="22" width="11.7109375" bestFit="1" customWidth="1"/>
    <col min="23" max="23" width="10.140625" bestFit="1" customWidth="1"/>
    <col min="24" max="24" width="11.7109375" bestFit="1" customWidth="1"/>
  </cols>
  <sheetData>
    <row r="1" spans="1:24" ht="15" customHeight="1" x14ac:dyDescent="0.25">
      <c r="A1" s="188" t="s">
        <v>87</v>
      </c>
      <c r="B1" s="188"/>
      <c r="C1" s="188"/>
      <c r="D1" s="188"/>
      <c r="E1" s="188"/>
      <c r="F1" s="188"/>
      <c r="G1" s="188"/>
      <c r="H1" s="188"/>
      <c r="I1" s="188"/>
      <c r="J1" s="188"/>
      <c r="K1" s="188"/>
      <c r="L1" s="188"/>
    </row>
    <row r="2" spans="1:24" x14ac:dyDescent="0.25">
      <c r="A2" s="188"/>
      <c r="B2" s="188"/>
      <c r="C2" s="188"/>
      <c r="D2" s="188"/>
      <c r="E2" s="188"/>
      <c r="F2" s="188"/>
      <c r="G2" s="188"/>
      <c r="H2" s="188"/>
      <c r="I2" s="188"/>
      <c r="J2" s="188"/>
      <c r="K2" s="188"/>
      <c r="L2" s="188"/>
    </row>
    <row r="3" spans="1:24" x14ac:dyDescent="0.25">
      <c r="A3" s="188"/>
      <c r="B3" s="188"/>
      <c r="C3" s="188"/>
      <c r="D3" s="188"/>
      <c r="E3" s="188"/>
      <c r="F3" s="188"/>
      <c r="G3" s="188"/>
      <c r="H3" s="188"/>
      <c r="I3" s="188"/>
      <c r="J3" s="188"/>
      <c r="K3" s="188"/>
      <c r="L3" s="188"/>
    </row>
    <row r="4" spans="1:24" x14ac:dyDescent="0.25">
      <c r="A4" s="188"/>
      <c r="B4" s="188"/>
      <c r="C4" s="188"/>
      <c r="D4" s="188"/>
      <c r="E4" s="188"/>
      <c r="F4" s="188"/>
      <c r="G4" s="188"/>
      <c r="H4" s="188"/>
      <c r="I4" s="188"/>
      <c r="J4" s="188"/>
      <c r="K4" s="188"/>
      <c r="L4" s="188"/>
    </row>
    <row r="5" spans="1:24" x14ac:dyDescent="0.25">
      <c r="A5" s="12"/>
      <c r="B5" s="12"/>
      <c r="C5" s="191" t="s">
        <v>134</v>
      </c>
      <c r="D5" s="191"/>
      <c r="E5" s="191"/>
      <c r="F5" s="191"/>
      <c r="G5" s="191"/>
      <c r="H5" s="191"/>
      <c r="I5" s="191"/>
      <c r="J5" s="191"/>
      <c r="K5" s="84"/>
      <c r="L5" s="12"/>
    </row>
    <row r="6" spans="1:24" x14ac:dyDescent="0.25">
      <c r="G6" t="s">
        <v>36</v>
      </c>
    </row>
    <row r="7" spans="1:24" x14ac:dyDescent="0.25">
      <c r="B7" s="188" t="s">
        <v>135</v>
      </c>
      <c r="C7" s="188"/>
      <c r="D7" s="188"/>
      <c r="E7" s="188"/>
      <c r="F7" s="188"/>
      <c r="G7" s="188"/>
      <c r="H7" s="188"/>
      <c r="I7" s="188"/>
      <c r="J7" s="188"/>
      <c r="K7" s="188"/>
      <c r="L7" s="188"/>
    </row>
    <row r="8" spans="1:24" ht="27.75" customHeight="1" x14ac:dyDescent="0.25">
      <c r="B8" s="188"/>
      <c r="C8" s="188"/>
      <c r="D8" s="188"/>
      <c r="E8" s="188"/>
      <c r="F8" s="188"/>
      <c r="G8" s="188"/>
      <c r="H8" s="188"/>
      <c r="I8" s="188"/>
      <c r="J8" s="188"/>
      <c r="K8" s="188"/>
      <c r="L8" s="188"/>
    </row>
    <row r="9" spans="1:24" x14ac:dyDescent="0.25">
      <c r="B9" s="12"/>
      <c r="C9" s="12"/>
      <c r="D9" s="12"/>
      <c r="E9" s="12"/>
      <c r="F9" s="12"/>
      <c r="G9" s="12" t="s">
        <v>37</v>
      </c>
      <c r="H9" s="12"/>
      <c r="I9" s="12"/>
      <c r="J9" s="12"/>
      <c r="K9" s="12"/>
      <c r="L9" s="12"/>
    </row>
    <row r="10" spans="1:24" x14ac:dyDescent="0.25">
      <c r="B10" s="188" t="s">
        <v>78</v>
      </c>
      <c r="C10" s="188"/>
      <c r="D10" s="188"/>
      <c r="E10" s="188"/>
      <c r="F10" s="188"/>
      <c r="G10" s="188"/>
      <c r="H10" s="188"/>
      <c r="I10" s="188"/>
      <c r="J10" s="188"/>
      <c r="K10" s="188"/>
      <c r="L10" s="188"/>
    </row>
    <row r="11" spans="1:24" x14ac:dyDescent="0.25">
      <c r="B11" s="188"/>
      <c r="C11" s="188"/>
      <c r="D11" s="188"/>
      <c r="E11" s="188"/>
      <c r="F11" s="188"/>
      <c r="G11" s="188"/>
      <c r="H11" s="188"/>
      <c r="I11" s="188"/>
      <c r="J11" s="188"/>
      <c r="K11" s="188"/>
      <c r="L11" s="188"/>
    </row>
    <row r="12" spans="1:24" ht="17.25" customHeight="1" thickBot="1" x14ac:dyDescent="0.3"/>
    <row r="13" spans="1:24" ht="80.25" customHeight="1" thickTop="1" thickBot="1" x14ac:dyDescent="0.3">
      <c r="A13" s="162"/>
      <c r="B13" s="162"/>
      <c r="C13" s="5"/>
      <c r="D13" s="176" t="s">
        <v>0</v>
      </c>
      <c r="E13" s="176" t="s">
        <v>15</v>
      </c>
      <c r="F13" s="176" t="s">
        <v>1</v>
      </c>
      <c r="G13" s="176" t="s">
        <v>9</v>
      </c>
      <c r="H13" s="176" t="s">
        <v>2</v>
      </c>
      <c r="I13" s="115" t="s">
        <v>5</v>
      </c>
      <c r="J13" s="180" t="s">
        <v>131</v>
      </c>
      <c r="K13" s="180" t="s">
        <v>136</v>
      </c>
      <c r="L13" s="165" t="s">
        <v>7</v>
      </c>
      <c r="M13" s="166"/>
    </row>
    <row r="14" spans="1:24" ht="36" thickTop="1" thickBot="1" x14ac:dyDescent="0.3">
      <c r="A14" s="163"/>
      <c r="B14" s="163"/>
      <c r="C14" s="13" t="s">
        <v>4</v>
      </c>
      <c r="D14" s="177"/>
      <c r="E14" s="177"/>
      <c r="F14" s="177"/>
      <c r="G14" s="177"/>
      <c r="H14" s="177"/>
      <c r="I14" s="116"/>
      <c r="J14" s="181"/>
      <c r="K14" s="181"/>
      <c r="L14" s="15" t="s">
        <v>6</v>
      </c>
      <c r="M14" s="14" t="s">
        <v>41</v>
      </c>
    </row>
    <row r="15" spans="1:24" ht="44.25" customHeight="1" x14ac:dyDescent="0.25">
      <c r="A15" s="167" t="s">
        <v>59</v>
      </c>
      <c r="B15" s="168"/>
      <c r="C15" s="178">
        <v>359</v>
      </c>
      <c r="D15" s="174" t="s">
        <v>8</v>
      </c>
      <c r="E15" s="172"/>
      <c r="F15" s="172"/>
      <c r="G15" s="172"/>
      <c r="H15" s="172"/>
      <c r="I15" s="174" t="s">
        <v>137</v>
      </c>
      <c r="J15" s="164">
        <v>60000</v>
      </c>
      <c r="K15" s="149">
        <v>25000</v>
      </c>
      <c r="L15" s="3">
        <v>15000</v>
      </c>
      <c r="M15" s="2" t="s">
        <v>91</v>
      </c>
      <c r="O15" s="7"/>
      <c r="P15" s="18"/>
      <c r="S15" s="7"/>
      <c r="T15" s="7"/>
      <c r="U15" s="7"/>
      <c r="V15" s="7"/>
      <c r="W15" s="7"/>
      <c r="X15" s="7"/>
    </row>
    <row r="16" spans="1:24" ht="44.25" customHeight="1" x14ac:dyDescent="0.25">
      <c r="A16" s="169"/>
      <c r="B16" s="170"/>
      <c r="C16" s="179"/>
      <c r="D16" s="175"/>
      <c r="E16" s="173"/>
      <c r="F16" s="173"/>
      <c r="G16" s="173"/>
      <c r="H16" s="173"/>
      <c r="I16" s="175"/>
      <c r="J16" s="149"/>
      <c r="K16" s="144"/>
      <c r="L16" s="3">
        <v>1928</v>
      </c>
      <c r="M16" s="60" t="s">
        <v>72</v>
      </c>
      <c r="O16" s="7"/>
      <c r="P16" s="18"/>
      <c r="S16" s="7"/>
      <c r="T16" s="7"/>
      <c r="U16" s="7"/>
      <c r="V16" s="7"/>
      <c r="W16" s="7"/>
      <c r="X16" s="7"/>
    </row>
    <row r="17" spans="1:24" ht="94.5" customHeight="1" x14ac:dyDescent="0.25">
      <c r="A17" s="169"/>
      <c r="B17" s="170"/>
      <c r="C17" s="179"/>
      <c r="D17" s="175"/>
      <c r="E17" s="173"/>
      <c r="F17" s="173"/>
      <c r="G17" s="173"/>
      <c r="H17" s="173"/>
      <c r="I17" s="175"/>
      <c r="J17" s="149"/>
      <c r="K17" s="211"/>
      <c r="L17" s="17">
        <v>8072</v>
      </c>
      <c r="M17" s="60" t="s">
        <v>19</v>
      </c>
      <c r="O17" s="7"/>
      <c r="P17" s="18"/>
      <c r="S17" s="7"/>
      <c r="T17" s="7"/>
      <c r="U17" s="7"/>
      <c r="V17" s="7"/>
      <c r="W17" s="7"/>
      <c r="X17" s="7"/>
    </row>
    <row r="18" spans="1:24" ht="69" customHeight="1" x14ac:dyDescent="0.25">
      <c r="A18" s="169"/>
      <c r="B18" s="171"/>
      <c r="C18" s="52" t="s">
        <v>53</v>
      </c>
      <c r="D18" s="37"/>
      <c r="E18" s="53" t="s">
        <v>79</v>
      </c>
      <c r="F18" s="51"/>
      <c r="G18" s="51"/>
      <c r="H18" s="51"/>
      <c r="I18" s="48" t="s">
        <v>95</v>
      </c>
      <c r="J18" s="50">
        <v>8000</v>
      </c>
      <c r="K18" s="50">
        <v>8000</v>
      </c>
      <c r="L18" s="16">
        <v>8000</v>
      </c>
      <c r="M18" s="54" t="s">
        <v>55</v>
      </c>
    </row>
    <row r="19" spans="1:24" ht="23.25" customHeight="1" x14ac:dyDescent="0.25">
      <c r="A19" s="169"/>
      <c r="B19" s="171"/>
      <c r="C19" s="124" t="s">
        <v>48</v>
      </c>
      <c r="D19" s="218"/>
      <c r="E19" s="220"/>
      <c r="F19" s="234"/>
      <c r="G19" s="218" t="s">
        <v>49</v>
      </c>
      <c r="H19" s="234"/>
      <c r="I19" s="236" t="s">
        <v>138</v>
      </c>
      <c r="J19" s="222">
        <v>23000</v>
      </c>
      <c r="K19" s="222">
        <v>28000</v>
      </c>
      <c r="L19" s="94">
        <v>2172</v>
      </c>
      <c r="M19" s="93" t="s">
        <v>132</v>
      </c>
    </row>
    <row r="20" spans="1:24" s="92" customFormat="1" ht="84" customHeight="1" x14ac:dyDescent="0.25">
      <c r="A20" s="169"/>
      <c r="B20" s="171"/>
      <c r="C20" s="231"/>
      <c r="D20" s="232"/>
      <c r="E20" s="233"/>
      <c r="F20" s="235"/>
      <c r="G20" s="232"/>
      <c r="H20" s="235"/>
      <c r="I20" s="237"/>
      <c r="J20" s="238"/>
      <c r="K20" s="238"/>
      <c r="L20" s="95">
        <v>25828</v>
      </c>
      <c r="M20" s="54" t="s">
        <v>55</v>
      </c>
    </row>
    <row r="21" spans="1:24" ht="35.25" customHeight="1" x14ac:dyDescent="0.25">
      <c r="A21" s="169"/>
      <c r="B21" s="171"/>
      <c r="C21" s="184" t="s">
        <v>56</v>
      </c>
      <c r="D21" s="184"/>
      <c r="E21" s="174" t="s">
        <v>57</v>
      </c>
      <c r="F21" s="184"/>
      <c r="G21" s="186"/>
      <c r="H21" s="184"/>
      <c r="I21" s="182" t="s">
        <v>117</v>
      </c>
      <c r="J21" s="149">
        <v>125200</v>
      </c>
      <c r="K21" s="149">
        <v>125200</v>
      </c>
      <c r="L21" s="49">
        <v>85583.5</v>
      </c>
      <c r="M21" s="37" t="s">
        <v>19</v>
      </c>
    </row>
    <row r="22" spans="1:24" ht="99" customHeight="1" x14ac:dyDescent="0.25">
      <c r="A22" s="169"/>
      <c r="B22" s="171"/>
      <c r="C22" s="185"/>
      <c r="D22" s="185"/>
      <c r="E22" s="205"/>
      <c r="F22" s="185"/>
      <c r="G22" s="187"/>
      <c r="H22" s="185"/>
      <c r="I22" s="183"/>
      <c r="J22" s="211"/>
      <c r="K22" s="211"/>
      <c r="L22" s="47">
        <v>39616.5</v>
      </c>
      <c r="M22" s="37" t="s">
        <v>73</v>
      </c>
    </row>
    <row r="23" spans="1:24" ht="86.25" customHeight="1" x14ac:dyDescent="0.25">
      <c r="A23" s="169"/>
      <c r="B23" s="171"/>
      <c r="C23" s="43">
        <v>511.1</v>
      </c>
      <c r="D23" s="43"/>
      <c r="E23" s="44" t="s">
        <v>80</v>
      </c>
      <c r="F23" s="43"/>
      <c r="G23" s="45"/>
      <c r="H23" s="43"/>
      <c r="I23" s="83" t="s">
        <v>106</v>
      </c>
      <c r="J23" s="46">
        <v>857000</v>
      </c>
      <c r="K23" s="46">
        <v>857000</v>
      </c>
      <c r="L23" s="47">
        <v>857000</v>
      </c>
      <c r="M23" s="72" t="s">
        <v>107</v>
      </c>
    </row>
    <row r="24" spans="1:24" ht="198" customHeight="1" x14ac:dyDescent="0.25">
      <c r="A24" s="169"/>
      <c r="B24" s="171"/>
      <c r="C24" s="52" t="s">
        <v>64</v>
      </c>
      <c r="D24" s="52"/>
      <c r="E24" s="53" t="s">
        <v>65</v>
      </c>
      <c r="F24" s="52"/>
      <c r="G24" s="37"/>
      <c r="H24" s="52"/>
      <c r="I24" s="109" t="s">
        <v>139</v>
      </c>
      <c r="J24" s="50">
        <v>57150</v>
      </c>
      <c r="K24" s="50">
        <v>0</v>
      </c>
      <c r="L24" s="16"/>
      <c r="M24" s="2"/>
    </row>
    <row r="25" spans="1:24" ht="84" customHeight="1" x14ac:dyDescent="0.25">
      <c r="A25" s="169"/>
      <c r="B25" s="171"/>
      <c r="C25" s="43">
        <v>511.5</v>
      </c>
      <c r="D25" s="74"/>
      <c r="E25" s="75" t="s">
        <v>104</v>
      </c>
      <c r="F25" s="43"/>
      <c r="G25" s="72"/>
      <c r="H25" s="74"/>
      <c r="I25" s="77" t="s">
        <v>118</v>
      </c>
      <c r="J25" s="46">
        <v>41398</v>
      </c>
      <c r="K25" s="46">
        <v>41398</v>
      </c>
      <c r="L25" s="19">
        <v>41398</v>
      </c>
      <c r="M25" s="2" t="s">
        <v>55</v>
      </c>
    </row>
    <row r="26" spans="1:24" ht="86.25" customHeight="1" x14ac:dyDescent="0.25">
      <c r="A26" s="169"/>
      <c r="B26" s="171"/>
      <c r="C26" s="184" t="s">
        <v>67</v>
      </c>
      <c r="D26" s="184"/>
      <c r="E26" s="174"/>
      <c r="F26" s="186" t="s">
        <v>66</v>
      </c>
      <c r="G26" s="186"/>
      <c r="H26" s="184"/>
      <c r="I26" s="182" t="s">
        <v>68</v>
      </c>
      <c r="J26" s="149">
        <v>132723</v>
      </c>
      <c r="K26" s="149">
        <v>132723</v>
      </c>
      <c r="L26" s="16">
        <v>129651</v>
      </c>
      <c r="M26" s="2" t="s">
        <v>89</v>
      </c>
    </row>
    <row r="27" spans="1:24" ht="39" customHeight="1" x14ac:dyDescent="0.25">
      <c r="A27" s="169"/>
      <c r="B27" s="171"/>
      <c r="C27" s="185"/>
      <c r="D27" s="185"/>
      <c r="E27" s="205"/>
      <c r="F27" s="187"/>
      <c r="G27" s="187"/>
      <c r="H27" s="185"/>
      <c r="I27" s="183"/>
      <c r="J27" s="211"/>
      <c r="K27" s="211"/>
      <c r="L27" s="16">
        <v>3072</v>
      </c>
      <c r="M27" s="2" t="s">
        <v>72</v>
      </c>
    </row>
    <row r="28" spans="1:24" ht="197.25" customHeight="1" x14ac:dyDescent="0.25">
      <c r="A28" s="169"/>
      <c r="B28" s="171"/>
      <c r="C28" s="88">
        <v>361</v>
      </c>
      <c r="D28" s="97"/>
      <c r="E28" s="97"/>
      <c r="F28" s="52" t="s">
        <v>82</v>
      </c>
      <c r="G28" s="88"/>
      <c r="H28" s="97"/>
      <c r="I28" s="90" t="s">
        <v>140</v>
      </c>
      <c r="J28" s="79">
        <v>82500</v>
      </c>
      <c r="K28" s="79">
        <v>0</v>
      </c>
      <c r="L28" s="3"/>
      <c r="M28" s="2"/>
    </row>
    <row r="29" spans="1:24" ht="173.25" customHeight="1" x14ac:dyDescent="0.25">
      <c r="A29" s="169"/>
      <c r="B29" s="171"/>
      <c r="C29" s="1" t="s">
        <v>96</v>
      </c>
      <c r="D29" s="30" t="s">
        <v>84</v>
      </c>
      <c r="E29" s="1"/>
      <c r="F29" s="1"/>
      <c r="G29" s="1"/>
      <c r="H29" s="1"/>
      <c r="I29" s="62" t="s">
        <v>141</v>
      </c>
      <c r="J29" s="3">
        <v>15000</v>
      </c>
      <c r="K29" s="3">
        <v>0</v>
      </c>
      <c r="L29" s="3"/>
      <c r="M29" s="2"/>
    </row>
    <row r="30" spans="1:24" s="92" customFormat="1" ht="118.5" customHeight="1" x14ac:dyDescent="0.25">
      <c r="A30" s="169"/>
      <c r="B30" s="171"/>
      <c r="C30" s="103" t="s">
        <v>113</v>
      </c>
      <c r="D30" s="54"/>
      <c r="E30" s="54" t="s">
        <v>114</v>
      </c>
      <c r="F30" s="103"/>
      <c r="G30" s="54"/>
      <c r="H30" s="103"/>
      <c r="I30" s="104" t="s">
        <v>115</v>
      </c>
      <c r="J30" s="105">
        <v>55000</v>
      </c>
      <c r="K30" s="105">
        <v>55000</v>
      </c>
      <c r="L30" s="105">
        <v>55000</v>
      </c>
      <c r="M30" s="54" t="s">
        <v>55</v>
      </c>
    </row>
    <row r="31" spans="1:24" s="92" customFormat="1" ht="63.75" customHeight="1" x14ac:dyDescent="0.25">
      <c r="A31" s="169"/>
      <c r="B31" s="171"/>
      <c r="C31" s="124"/>
      <c r="D31" s="218"/>
      <c r="E31" s="218" t="s">
        <v>125</v>
      </c>
      <c r="F31" s="124"/>
      <c r="G31" s="218"/>
      <c r="H31" s="124"/>
      <c r="I31" s="220" t="s">
        <v>142</v>
      </c>
      <c r="J31" s="222">
        <v>32000</v>
      </c>
      <c r="K31" s="222">
        <v>33020</v>
      </c>
      <c r="L31" s="105">
        <v>19646</v>
      </c>
      <c r="M31" s="54" t="s">
        <v>89</v>
      </c>
    </row>
    <row r="32" spans="1:24" s="92" customFormat="1" ht="53.25" customHeight="1" x14ac:dyDescent="0.25">
      <c r="A32" s="169"/>
      <c r="B32" s="171"/>
      <c r="C32" s="125"/>
      <c r="D32" s="219"/>
      <c r="E32" s="219"/>
      <c r="F32" s="125"/>
      <c r="G32" s="219"/>
      <c r="H32" s="125"/>
      <c r="I32" s="221"/>
      <c r="J32" s="223"/>
      <c r="K32" s="223"/>
      <c r="L32" s="106">
        <v>13374</v>
      </c>
      <c r="M32" s="107" t="s">
        <v>55</v>
      </c>
    </row>
    <row r="33" spans="1:13" ht="53.25" customHeight="1" x14ac:dyDescent="0.25">
      <c r="A33" s="169"/>
      <c r="B33" s="171"/>
      <c r="C33" s="224" t="s">
        <v>126</v>
      </c>
      <c r="D33" s="225"/>
      <c r="E33" s="225"/>
      <c r="F33" s="225" t="s">
        <v>127</v>
      </c>
      <c r="G33" s="225"/>
      <c r="H33" s="224"/>
      <c r="I33" s="140" t="s">
        <v>128</v>
      </c>
      <c r="J33" s="164">
        <v>15000</v>
      </c>
      <c r="K33" s="164">
        <v>15000</v>
      </c>
      <c r="L33" s="3">
        <v>5000</v>
      </c>
      <c r="M33" s="2" t="s">
        <v>72</v>
      </c>
    </row>
    <row r="34" spans="1:13" ht="53.25" customHeight="1" x14ac:dyDescent="0.25">
      <c r="A34" s="169"/>
      <c r="B34" s="171"/>
      <c r="C34" s="224"/>
      <c r="D34" s="225"/>
      <c r="E34" s="225"/>
      <c r="F34" s="225"/>
      <c r="G34" s="225"/>
      <c r="H34" s="224"/>
      <c r="I34" s="140"/>
      <c r="J34" s="164"/>
      <c r="K34" s="164"/>
      <c r="L34" s="3">
        <v>10000</v>
      </c>
      <c r="M34" s="2" t="s">
        <v>129</v>
      </c>
    </row>
    <row r="35" spans="1:13" ht="15.75" thickBot="1" x14ac:dyDescent="0.3">
      <c r="A35" s="169"/>
      <c r="B35" s="170"/>
      <c r="C35" s="196" t="s">
        <v>10</v>
      </c>
      <c r="D35" s="197"/>
      <c r="E35" s="197"/>
      <c r="F35" s="197"/>
      <c r="G35" s="197"/>
      <c r="H35" s="197"/>
      <c r="I35" s="198"/>
      <c r="J35" s="63">
        <f>SUM(J15:J34)</f>
        <v>1503971</v>
      </c>
      <c r="K35" s="63">
        <f>SUM(K15:K34)</f>
        <v>1320341</v>
      </c>
      <c r="L35" s="63">
        <f>SUM(L15:L34)</f>
        <v>1320341</v>
      </c>
      <c r="M35" s="64"/>
    </row>
    <row r="36" spans="1:13" ht="15.75" thickBot="1" x14ac:dyDescent="0.3">
      <c r="A36" s="199"/>
      <c r="B36" s="199"/>
      <c r="C36" s="217"/>
      <c r="D36" s="217"/>
      <c r="E36" s="217"/>
      <c r="F36" s="217"/>
      <c r="G36" s="217"/>
      <c r="H36" s="217"/>
      <c r="I36" s="217"/>
      <c r="J36" s="217"/>
      <c r="K36" s="217"/>
      <c r="L36" s="217"/>
      <c r="M36" s="217"/>
    </row>
    <row r="37" spans="1:13" ht="202.5" customHeight="1" thickTop="1" x14ac:dyDescent="0.25">
      <c r="A37" s="192"/>
      <c r="B37" s="193"/>
      <c r="C37" s="108" t="s">
        <v>63</v>
      </c>
      <c r="D37" s="41"/>
      <c r="E37" s="41"/>
      <c r="F37" s="41"/>
      <c r="G37" s="100" t="s">
        <v>62</v>
      </c>
      <c r="H37" s="41"/>
      <c r="I37" s="101" t="s">
        <v>143</v>
      </c>
      <c r="J37" s="99">
        <v>90625</v>
      </c>
      <c r="K37" s="79">
        <v>0</v>
      </c>
      <c r="L37" s="16"/>
      <c r="M37" s="2"/>
    </row>
    <row r="38" spans="1:13" ht="156" customHeight="1" x14ac:dyDescent="0.25">
      <c r="A38" s="192"/>
      <c r="B38" s="193"/>
      <c r="C38" s="1" t="s">
        <v>69</v>
      </c>
      <c r="D38" s="1"/>
      <c r="E38" s="2" t="s">
        <v>70</v>
      </c>
      <c r="F38" s="1"/>
      <c r="G38" s="30"/>
      <c r="H38" s="1"/>
      <c r="I38" s="48" t="s">
        <v>144</v>
      </c>
      <c r="J38" s="3">
        <v>60000</v>
      </c>
      <c r="K38" s="3">
        <v>0</v>
      </c>
      <c r="L38" s="16"/>
      <c r="M38" s="2"/>
    </row>
    <row r="39" spans="1:13" ht="192" customHeight="1" x14ac:dyDescent="0.25">
      <c r="A39" s="192"/>
      <c r="B39" s="193"/>
      <c r="C39" s="1" t="s">
        <v>97</v>
      </c>
      <c r="D39" s="2" t="s">
        <v>81</v>
      </c>
      <c r="E39" s="1"/>
      <c r="F39" s="1"/>
      <c r="G39" s="30"/>
      <c r="H39" s="1"/>
      <c r="I39" s="48" t="s">
        <v>145</v>
      </c>
      <c r="J39" s="3">
        <v>262890</v>
      </c>
      <c r="K39" s="3">
        <v>0</v>
      </c>
      <c r="L39" s="16">
        <v>0</v>
      </c>
      <c r="M39" s="72"/>
    </row>
    <row r="40" spans="1:13" ht="163.5" customHeight="1" x14ac:dyDescent="0.25">
      <c r="A40" s="192"/>
      <c r="B40" s="193"/>
      <c r="C40" s="74">
        <v>512.4</v>
      </c>
      <c r="D40" s="72"/>
      <c r="E40" s="74"/>
      <c r="F40" s="74"/>
      <c r="G40" s="75" t="s">
        <v>105</v>
      </c>
      <c r="H40" s="74"/>
      <c r="I40" s="76" t="s">
        <v>146</v>
      </c>
      <c r="J40" s="73">
        <v>160740</v>
      </c>
      <c r="K40" s="73">
        <v>0</v>
      </c>
      <c r="L40" s="16">
        <v>0</v>
      </c>
      <c r="M40" s="72"/>
    </row>
    <row r="41" spans="1:13" ht="98.25" customHeight="1" x14ac:dyDescent="0.25">
      <c r="A41" s="192"/>
      <c r="B41" s="193"/>
      <c r="C41" s="88">
        <v>513</v>
      </c>
      <c r="D41" s="90"/>
      <c r="E41" s="90" t="s">
        <v>108</v>
      </c>
      <c r="F41" s="88"/>
      <c r="G41" s="89"/>
      <c r="H41" s="88"/>
      <c r="I41" s="89" t="s">
        <v>119</v>
      </c>
      <c r="J41" s="79">
        <v>15000</v>
      </c>
      <c r="K41" s="79">
        <v>15000</v>
      </c>
      <c r="L41" s="16">
        <v>15000</v>
      </c>
      <c r="M41" s="72" t="s">
        <v>55</v>
      </c>
    </row>
    <row r="42" spans="1:13" ht="153.75" customHeight="1" x14ac:dyDescent="0.25">
      <c r="A42" s="192"/>
      <c r="B42" s="193"/>
      <c r="C42" s="88" t="s">
        <v>98</v>
      </c>
      <c r="D42" s="90" t="s">
        <v>85</v>
      </c>
      <c r="E42" s="88"/>
      <c r="F42" s="88"/>
      <c r="G42" s="89"/>
      <c r="H42" s="88"/>
      <c r="I42" s="98" t="s">
        <v>147</v>
      </c>
      <c r="J42" s="79">
        <v>124000</v>
      </c>
      <c r="K42" s="79">
        <v>0</v>
      </c>
      <c r="L42" s="16">
        <v>0</v>
      </c>
      <c r="M42" s="2"/>
    </row>
    <row r="43" spans="1:13" ht="113.25" customHeight="1" x14ac:dyDescent="0.25">
      <c r="A43" s="192"/>
      <c r="B43" s="193"/>
      <c r="C43" s="1" t="s">
        <v>99</v>
      </c>
      <c r="D43" s="2"/>
      <c r="E43" s="1"/>
      <c r="F43" s="1"/>
      <c r="G43" s="30" t="s">
        <v>86</v>
      </c>
      <c r="H43" s="1"/>
      <c r="I43" s="82" t="s">
        <v>148</v>
      </c>
      <c r="J43" s="3">
        <v>31000</v>
      </c>
      <c r="K43" s="3">
        <v>0</v>
      </c>
      <c r="L43" s="16">
        <v>0</v>
      </c>
      <c r="M43" s="2"/>
    </row>
    <row r="44" spans="1:13" ht="168.75" customHeight="1" x14ac:dyDescent="0.25">
      <c r="A44" s="192"/>
      <c r="B44" s="193"/>
      <c r="C44" s="88" t="s">
        <v>110</v>
      </c>
      <c r="D44" s="90"/>
      <c r="E44" s="88"/>
      <c r="F44" s="88"/>
      <c r="G44" s="89" t="s">
        <v>111</v>
      </c>
      <c r="H44" s="88"/>
      <c r="I44" s="91" t="s">
        <v>120</v>
      </c>
      <c r="J44" s="79">
        <v>390000</v>
      </c>
      <c r="K44" s="79">
        <v>390000</v>
      </c>
      <c r="L44" s="16">
        <v>390000</v>
      </c>
      <c r="M44" s="2" t="s">
        <v>122</v>
      </c>
    </row>
    <row r="45" spans="1:13" ht="148.5" customHeight="1" x14ac:dyDescent="0.25">
      <c r="A45" s="192"/>
      <c r="B45" s="193"/>
      <c r="C45" s="52">
        <v>514</v>
      </c>
      <c r="D45" s="37"/>
      <c r="E45" s="52"/>
      <c r="F45" s="52"/>
      <c r="G45" s="53" t="s">
        <v>112</v>
      </c>
      <c r="H45" s="52"/>
      <c r="I45" s="87" t="s">
        <v>121</v>
      </c>
      <c r="J45" s="50">
        <v>360000</v>
      </c>
      <c r="K45" s="50">
        <v>360000</v>
      </c>
      <c r="L45" s="16">
        <v>360000</v>
      </c>
      <c r="M45" s="2" t="s">
        <v>122</v>
      </c>
    </row>
    <row r="46" spans="1:13" ht="78" customHeight="1" x14ac:dyDescent="0.25">
      <c r="A46" s="192"/>
      <c r="B46" s="193"/>
      <c r="C46" s="52"/>
      <c r="D46" s="37"/>
      <c r="E46" s="37" t="s">
        <v>116</v>
      </c>
      <c r="F46" s="52"/>
      <c r="G46" s="53"/>
      <c r="H46" s="52"/>
      <c r="I46" s="87" t="s">
        <v>123</v>
      </c>
      <c r="J46" s="50">
        <v>15000</v>
      </c>
      <c r="K46" s="50">
        <v>15000</v>
      </c>
      <c r="L46" s="16">
        <v>15000</v>
      </c>
      <c r="M46" s="2" t="s">
        <v>55</v>
      </c>
    </row>
    <row r="47" spans="1:13" x14ac:dyDescent="0.25">
      <c r="A47" s="194"/>
      <c r="B47" s="195"/>
      <c r="C47" s="212" t="s">
        <v>11</v>
      </c>
      <c r="D47" s="213"/>
      <c r="E47" s="213"/>
      <c r="F47" s="213"/>
      <c r="G47" s="213"/>
      <c r="H47" s="213"/>
      <c r="I47" s="214"/>
      <c r="J47" s="31">
        <f>SUM(J37:J46)</f>
        <v>1509255</v>
      </c>
      <c r="K47" s="31">
        <f>SUM(K37:K46)</f>
        <v>780000</v>
      </c>
      <c r="L47" s="31">
        <f>SUM(L37:L46)</f>
        <v>780000</v>
      </c>
      <c r="M47" s="65"/>
    </row>
    <row r="48" spans="1:13" x14ac:dyDescent="0.25">
      <c r="A48" s="200"/>
      <c r="B48" s="200"/>
      <c r="C48" s="118"/>
      <c r="D48" s="118"/>
      <c r="E48" s="118"/>
      <c r="F48" s="118"/>
      <c r="G48" s="118"/>
      <c r="H48" s="118"/>
      <c r="I48" s="118"/>
      <c r="J48" s="118"/>
      <c r="K48" s="118"/>
      <c r="L48" s="118"/>
      <c r="M48" s="118"/>
    </row>
    <row r="49" spans="1:13" ht="227.25" customHeight="1" x14ac:dyDescent="0.25">
      <c r="A49" s="201" t="s">
        <v>60</v>
      </c>
      <c r="B49" s="202"/>
      <c r="C49" s="55" t="s">
        <v>16</v>
      </c>
      <c r="D49" s="56"/>
      <c r="E49" s="57" t="s">
        <v>17</v>
      </c>
      <c r="F49" s="56"/>
      <c r="G49" s="56"/>
      <c r="H49" s="56"/>
      <c r="I49" s="58" t="s">
        <v>149</v>
      </c>
      <c r="J49" s="59">
        <v>20000</v>
      </c>
      <c r="K49" s="3">
        <v>10000</v>
      </c>
      <c r="L49" s="16">
        <v>10000</v>
      </c>
      <c r="M49" s="2" t="s">
        <v>55</v>
      </c>
    </row>
    <row r="50" spans="1:13" ht="113.25" x14ac:dyDescent="0.25">
      <c r="A50" s="201"/>
      <c r="B50" s="202"/>
      <c r="C50" s="1" t="s">
        <v>100</v>
      </c>
      <c r="D50" s="2" t="s">
        <v>83</v>
      </c>
      <c r="E50" s="30"/>
      <c r="F50" s="1"/>
      <c r="G50" s="1"/>
      <c r="H50" s="1"/>
      <c r="I50" s="61" t="s">
        <v>150</v>
      </c>
      <c r="J50" s="3">
        <v>50000</v>
      </c>
      <c r="K50" s="3">
        <v>0</v>
      </c>
      <c r="L50" s="16">
        <v>0</v>
      </c>
      <c r="M50" s="2"/>
    </row>
    <row r="51" spans="1:13" ht="135.75" x14ac:dyDescent="0.25">
      <c r="A51" s="201"/>
      <c r="B51" s="202"/>
      <c r="C51" s="1" t="s">
        <v>101</v>
      </c>
      <c r="D51" s="2"/>
      <c r="E51" s="30"/>
      <c r="F51" s="2" t="s">
        <v>88</v>
      </c>
      <c r="G51" s="1"/>
      <c r="H51" s="1"/>
      <c r="I51" s="61" t="s">
        <v>151</v>
      </c>
      <c r="J51" s="3">
        <v>20000</v>
      </c>
      <c r="K51" s="3">
        <v>0</v>
      </c>
      <c r="L51" s="16">
        <v>0</v>
      </c>
      <c r="M51" s="2"/>
    </row>
    <row r="52" spans="1:13" ht="15.75" thickBot="1" x14ac:dyDescent="0.3">
      <c r="A52" s="203"/>
      <c r="B52" s="204"/>
      <c r="C52" s="215" t="s">
        <v>12</v>
      </c>
      <c r="D52" s="215"/>
      <c r="E52" s="215"/>
      <c r="F52" s="215"/>
      <c r="G52" s="215"/>
      <c r="H52" s="215"/>
      <c r="I52" s="216"/>
      <c r="J52" s="29">
        <f>SUM(J49:J51)</f>
        <v>90000</v>
      </c>
      <c r="K52" s="29">
        <f>SUM(K49:K51)</f>
        <v>10000</v>
      </c>
      <c r="L52" s="29">
        <f>SUM(L49:L51)</f>
        <v>10000</v>
      </c>
      <c r="M52" s="66"/>
    </row>
    <row r="53" spans="1:13" x14ac:dyDescent="0.25">
      <c r="A53" s="34"/>
      <c r="B53" s="34"/>
      <c r="C53" s="34"/>
      <c r="D53" s="34"/>
      <c r="E53" s="34"/>
      <c r="F53" s="34"/>
      <c r="G53" s="34"/>
      <c r="H53" s="34"/>
      <c r="I53" s="34"/>
      <c r="J53" s="34"/>
      <c r="K53" s="34"/>
      <c r="L53" s="34"/>
      <c r="M53" s="34"/>
    </row>
    <row r="54" spans="1:13" ht="246" customHeight="1" thickBot="1" x14ac:dyDescent="0.3">
      <c r="A54" s="206" t="s">
        <v>3</v>
      </c>
      <c r="B54" s="207"/>
      <c r="C54" s="20" t="s">
        <v>42</v>
      </c>
      <c r="D54" s="21"/>
      <c r="E54" s="21"/>
      <c r="F54" s="21"/>
      <c r="G54" s="22" t="s">
        <v>44</v>
      </c>
      <c r="H54" s="21"/>
      <c r="I54" s="32" t="s">
        <v>152</v>
      </c>
      <c r="J54" s="17">
        <v>68490</v>
      </c>
      <c r="K54" s="85">
        <v>24500</v>
      </c>
      <c r="L54" s="25">
        <v>24500</v>
      </c>
      <c r="M54" s="2" t="s">
        <v>55</v>
      </c>
    </row>
    <row r="55" spans="1:13" ht="15.75" thickBot="1" x14ac:dyDescent="0.3">
      <c r="A55" s="208"/>
      <c r="B55" s="209"/>
      <c r="C55" s="119" t="s">
        <v>13</v>
      </c>
      <c r="D55" s="120"/>
      <c r="E55" s="120"/>
      <c r="F55" s="120"/>
      <c r="G55" s="120"/>
      <c r="H55" s="120"/>
      <c r="I55" s="121"/>
      <c r="J55" s="26">
        <f>SUM(J54:J54)</f>
        <v>68490</v>
      </c>
      <c r="K55" s="26">
        <f>SUM(K54)</f>
        <v>24500</v>
      </c>
      <c r="L55" s="26">
        <f>L54</f>
        <v>24500</v>
      </c>
      <c r="M55" s="67"/>
    </row>
    <row r="56" spans="1:13" x14ac:dyDescent="0.25">
      <c r="A56" s="35"/>
      <c r="B56" s="36"/>
      <c r="C56" s="210"/>
      <c r="D56" s="210"/>
      <c r="E56" s="210"/>
      <c r="F56" s="210"/>
      <c r="G56" s="210"/>
      <c r="H56" s="210"/>
      <c r="I56" s="210"/>
      <c r="J56" s="210"/>
      <c r="K56" s="210"/>
      <c r="L56" s="210"/>
      <c r="M56" s="210"/>
    </row>
    <row r="57" spans="1:13" ht="93.75" customHeight="1" thickBot="1" x14ac:dyDescent="0.3">
      <c r="A57" s="126" t="s">
        <v>47</v>
      </c>
      <c r="B57" s="127"/>
      <c r="C57" s="81" t="s">
        <v>28</v>
      </c>
      <c r="D57" s="89" t="s">
        <v>29</v>
      </c>
      <c r="E57" s="97"/>
      <c r="F57" s="78"/>
      <c r="G57" s="102"/>
      <c r="H57" s="78"/>
      <c r="I57" s="96" t="s">
        <v>153</v>
      </c>
      <c r="J57" s="79">
        <v>70000</v>
      </c>
      <c r="K57" s="79">
        <v>50000</v>
      </c>
      <c r="L57" s="16">
        <v>50000</v>
      </c>
      <c r="M57" s="2" t="s">
        <v>72</v>
      </c>
    </row>
    <row r="58" spans="1:13" ht="15.75" customHeight="1" thickTop="1" x14ac:dyDescent="0.25">
      <c r="A58" s="126"/>
      <c r="B58" s="128"/>
      <c r="C58" s="139" t="s">
        <v>30</v>
      </c>
      <c r="D58" s="145"/>
      <c r="E58" s="140" t="s">
        <v>31</v>
      </c>
      <c r="F58" s="139"/>
      <c r="G58" s="145"/>
      <c r="H58" s="139"/>
      <c r="I58" s="141" t="s">
        <v>154</v>
      </c>
      <c r="J58" s="143">
        <v>24000</v>
      </c>
      <c r="K58" s="149">
        <v>7000</v>
      </c>
      <c r="L58" s="147">
        <v>30</v>
      </c>
      <c r="M58" s="146" t="s">
        <v>90</v>
      </c>
    </row>
    <row r="59" spans="1:13" ht="56.25" customHeight="1" x14ac:dyDescent="0.25">
      <c r="A59" s="126"/>
      <c r="B59" s="128"/>
      <c r="C59" s="139"/>
      <c r="D59" s="145"/>
      <c r="E59" s="140"/>
      <c r="F59" s="139"/>
      <c r="G59" s="145"/>
      <c r="H59" s="139"/>
      <c r="I59" s="142"/>
      <c r="J59" s="144"/>
      <c r="K59" s="144"/>
      <c r="L59" s="148"/>
      <c r="M59" s="146"/>
    </row>
    <row r="60" spans="1:13" ht="83.25" customHeight="1" thickBot="1" x14ac:dyDescent="0.3">
      <c r="A60" s="126"/>
      <c r="B60" s="128"/>
      <c r="C60" s="139"/>
      <c r="D60" s="145"/>
      <c r="E60" s="140"/>
      <c r="F60" s="139"/>
      <c r="G60" s="145"/>
      <c r="H60" s="139"/>
      <c r="I60" s="142"/>
      <c r="J60" s="144"/>
      <c r="K60" s="144"/>
      <c r="L60" s="38">
        <v>6970</v>
      </c>
      <c r="M60" s="2" t="s">
        <v>19</v>
      </c>
    </row>
    <row r="61" spans="1:13" ht="15.75" thickBot="1" x14ac:dyDescent="0.3">
      <c r="A61" s="129"/>
      <c r="B61" s="130"/>
      <c r="C61" s="122" t="s">
        <v>32</v>
      </c>
      <c r="D61" s="122"/>
      <c r="E61" s="122"/>
      <c r="F61" s="122"/>
      <c r="G61" s="122"/>
      <c r="H61" s="122"/>
      <c r="I61" s="123"/>
      <c r="J61" s="27">
        <f>SUM(J57:J60)</f>
        <v>94000</v>
      </c>
      <c r="K61" s="86">
        <f>SUM(K57:K60)</f>
        <v>57000</v>
      </c>
      <c r="L61" s="33">
        <f>SUM(L57:L60)</f>
        <v>57000</v>
      </c>
      <c r="M61" s="68"/>
    </row>
    <row r="62" spans="1:13" x14ac:dyDescent="0.25">
      <c r="C62" s="118"/>
      <c r="D62" s="118"/>
      <c r="E62" s="118"/>
      <c r="F62" s="118"/>
      <c r="G62" s="118"/>
      <c r="H62" s="118"/>
      <c r="I62" s="118"/>
      <c r="J62" s="118"/>
      <c r="K62" s="118"/>
      <c r="L62" s="118"/>
      <c r="M62" s="118"/>
    </row>
    <row r="63" spans="1:13" ht="15.75" thickBot="1" x14ac:dyDescent="0.3"/>
    <row r="64" spans="1:13" ht="186.75" customHeight="1" x14ac:dyDescent="0.25">
      <c r="A64" s="133" t="s">
        <v>45</v>
      </c>
      <c r="B64" s="134"/>
      <c r="C64" s="81" t="s">
        <v>71</v>
      </c>
      <c r="D64" s="78"/>
      <c r="E64" s="78"/>
      <c r="F64" s="78"/>
      <c r="G64" s="78"/>
      <c r="H64" s="53" t="s">
        <v>43</v>
      </c>
      <c r="I64" s="80" t="s">
        <v>155</v>
      </c>
      <c r="J64" s="79">
        <v>100000</v>
      </c>
      <c r="K64" s="50">
        <v>0</v>
      </c>
      <c r="L64" s="16">
        <v>0</v>
      </c>
      <c r="M64" s="2"/>
    </row>
    <row r="65" spans="1:13" ht="15.75" thickBot="1" x14ac:dyDescent="0.3">
      <c r="A65" s="135"/>
      <c r="B65" s="136"/>
      <c r="C65" s="137" t="s">
        <v>46</v>
      </c>
      <c r="D65" s="138"/>
      <c r="E65" s="138"/>
      <c r="F65" s="138"/>
      <c r="G65" s="138"/>
      <c r="H65" s="138"/>
      <c r="I65" s="138"/>
      <c r="J65" s="28">
        <f>SUM(J64:J64)</f>
        <v>100000</v>
      </c>
      <c r="K65" s="28">
        <f>SUM(K64:K64)</f>
        <v>0</v>
      </c>
      <c r="L65" s="69">
        <f>SUM(L64:L64)</f>
        <v>0</v>
      </c>
      <c r="M65" s="70"/>
    </row>
    <row r="66" spans="1:13" ht="15.75" thickTop="1" x14ac:dyDescent="0.25">
      <c r="A66" s="4"/>
      <c r="B66" s="4"/>
      <c r="C66" s="117" t="s">
        <v>14</v>
      </c>
      <c r="D66" s="117"/>
      <c r="E66" s="117"/>
      <c r="F66" s="117"/>
      <c r="G66" s="117"/>
      <c r="H66" s="117"/>
      <c r="I66" s="117"/>
      <c r="J66" s="39">
        <f>J35+J47+J52+J55+J65+J61</f>
        <v>3365716</v>
      </c>
      <c r="K66" s="39">
        <f>K35+K47+K52+K55+K61+K65</f>
        <v>2191841</v>
      </c>
      <c r="L66" s="39">
        <f>L35+L47+L52+L61+L65+L55</f>
        <v>2191841</v>
      </c>
      <c r="M66" s="71"/>
    </row>
    <row r="67" spans="1:13" ht="15.75" thickTop="1" x14ac:dyDescent="0.25">
      <c r="A67" s="4"/>
      <c r="B67" s="4"/>
      <c r="L67" s="6"/>
    </row>
    <row r="68" spans="1:13" x14ac:dyDescent="0.25">
      <c r="A68" s="131" t="s">
        <v>38</v>
      </c>
      <c r="B68" s="131"/>
      <c r="C68" s="131"/>
      <c r="D68" s="131"/>
      <c r="E68" s="131"/>
      <c r="F68" s="131"/>
      <c r="G68" s="131"/>
      <c r="H68" s="131"/>
      <c r="I68" s="131"/>
      <c r="J68" s="131"/>
      <c r="K68" s="131"/>
      <c r="L68" s="131"/>
      <c r="M68" s="131"/>
    </row>
    <row r="69" spans="1:13" x14ac:dyDescent="0.25">
      <c r="A69" s="132" t="s">
        <v>58</v>
      </c>
      <c r="B69" s="132"/>
      <c r="C69" s="132"/>
      <c r="D69" s="132"/>
      <c r="E69" s="132"/>
      <c r="F69" s="132"/>
      <c r="G69" s="132"/>
      <c r="H69" s="132"/>
      <c r="I69" s="132"/>
      <c r="J69" s="132"/>
      <c r="K69" s="132"/>
      <c r="L69" s="132"/>
      <c r="M69" s="132"/>
    </row>
    <row r="70" spans="1:13" x14ac:dyDescent="0.25">
      <c r="D70" s="152"/>
      <c r="E70" s="152"/>
      <c r="F70" s="152"/>
      <c r="G70" s="152"/>
      <c r="H70" s="152"/>
      <c r="I70" s="152"/>
      <c r="J70" s="7"/>
      <c r="K70" s="7"/>
    </row>
    <row r="71" spans="1:13" x14ac:dyDescent="0.25">
      <c r="C71" s="153" t="s">
        <v>20</v>
      </c>
      <c r="D71" s="153"/>
      <c r="E71" s="153"/>
      <c r="F71" s="153"/>
      <c r="G71" s="153"/>
      <c r="H71" s="156" t="s">
        <v>74</v>
      </c>
      <c r="I71" s="156"/>
      <c r="J71" s="7"/>
      <c r="K71" s="7"/>
    </row>
    <row r="72" spans="1:13" x14ac:dyDescent="0.25">
      <c r="C72" s="154" t="s">
        <v>18</v>
      </c>
      <c r="D72" s="154"/>
      <c r="E72" s="154"/>
      <c r="F72" s="154"/>
      <c r="G72" s="154"/>
      <c r="H72" s="157">
        <v>100625.5</v>
      </c>
      <c r="I72" s="158"/>
      <c r="J72" s="7"/>
      <c r="K72" s="7"/>
    </row>
    <row r="73" spans="1:13" x14ac:dyDescent="0.25">
      <c r="C73" s="155" t="s">
        <v>34</v>
      </c>
      <c r="D73" s="155"/>
      <c r="E73" s="155"/>
      <c r="F73" s="155"/>
      <c r="G73" s="155"/>
      <c r="H73" s="157">
        <v>60000</v>
      </c>
      <c r="I73" s="158"/>
      <c r="J73" s="7"/>
      <c r="K73" s="7"/>
    </row>
    <row r="74" spans="1:13" x14ac:dyDescent="0.25">
      <c r="C74" s="155" t="s">
        <v>73</v>
      </c>
      <c r="D74" s="155"/>
      <c r="E74" s="155"/>
      <c r="F74" s="155"/>
      <c r="G74" s="155"/>
      <c r="H74" s="157">
        <v>39616.5</v>
      </c>
      <c r="I74" s="158"/>
      <c r="J74" s="7"/>
      <c r="K74" s="7"/>
    </row>
    <row r="75" spans="1:13" x14ac:dyDescent="0.25">
      <c r="C75" s="154" t="s">
        <v>92</v>
      </c>
      <c r="D75" s="154"/>
      <c r="E75" s="154"/>
      <c r="F75" s="154"/>
      <c r="G75" s="154"/>
      <c r="H75" s="157">
        <v>149297</v>
      </c>
      <c r="I75" s="158"/>
      <c r="J75" s="7"/>
      <c r="K75" s="7"/>
    </row>
    <row r="76" spans="1:13" x14ac:dyDescent="0.25">
      <c r="C76" s="226" t="s">
        <v>130</v>
      </c>
      <c r="D76" s="227"/>
      <c r="E76" s="227"/>
      <c r="F76" s="227"/>
      <c r="G76" s="228"/>
      <c r="H76" s="229">
        <v>10000</v>
      </c>
      <c r="I76" s="230"/>
      <c r="J76" s="7"/>
      <c r="K76" s="7"/>
    </row>
    <row r="77" spans="1:13" x14ac:dyDescent="0.25">
      <c r="C77" s="154" t="s">
        <v>33</v>
      </c>
      <c r="D77" s="154"/>
      <c r="E77" s="154"/>
      <c r="F77" s="154"/>
      <c r="G77" s="154"/>
      <c r="H77" s="157">
        <v>208100</v>
      </c>
      <c r="I77" s="158"/>
      <c r="J77" s="7"/>
      <c r="K77" s="7"/>
    </row>
    <row r="78" spans="1:13" ht="15" customHeight="1" x14ac:dyDescent="0.25">
      <c r="C78" s="159" t="s">
        <v>93</v>
      </c>
      <c r="D78" s="159"/>
      <c r="E78" s="159"/>
      <c r="F78" s="159"/>
      <c r="G78" s="159"/>
      <c r="H78" s="157">
        <v>30</v>
      </c>
      <c r="I78" s="158"/>
      <c r="J78" s="7"/>
      <c r="K78" s="7"/>
    </row>
    <row r="79" spans="1:13" ht="30" customHeight="1" x14ac:dyDescent="0.25">
      <c r="C79" s="160" t="s">
        <v>109</v>
      </c>
      <c r="D79" s="154"/>
      <c r="E79" s="154"/>
      <c r="F79" s="154"/>
      <c r="G79" s="154"/>
      <c r="H79" s="157">
        <v>857000</v>
      </c>
      <c r="I79" s="158"/>
      <c r="J79" s="7"/>
      <c r="K79" s="7"/>
    </row>
    <row r="80" spans="1:13" x14ac:dyDescent="0.25">
      <c r="C80" s="110" t="s">
        <v>94</v>
      </c>
      <c r="D80" s="111"/>
      <c r="E80" s="111"/>
      <c r="F80" s="111"/>
      <c r="G80" s="112"/>
      <c r="H80" s="229">
        <v>15000</v>
      </c>
      <c r="I80" s="230"/>
      <c r="J80" s="7"/>
      <c r="K80" s="7"/>
    </row>
    <row r="81" spans="1:13" x14ac:dyDescent="0.25">
      <c r="C81" s="110" t="s">
        <v>124</v>
      </c>
      <c r="D81" s="111"/>
      <c r="E81" s="111"/>
      <c r="F81" s="111"/>
      <c r="G81" s="112"/>
      <c r="H81" s="113">
        <v>750000</v>
      </c>
      <c r="I81" s="112"/>
      <c r="J81" s="7"/>
      <c r="K81" s="7"/>
    </row>
    <row r="82" spans="1:13" x14ac:dyDescent="0.25">
      <c r="C82" s="110" t="s">
        <v>133</v>
      </c>
      <c r="D82" s="111"/>
      <c r="E82" s="111"/>
      <c r="F82" s="111"/>
      <c r="G82" s="112"/>
      <c r="H82" s="113">
        <v>2172</v>
      </c>
      <c r="I82" s="114"/>
      <c r="J82" s="7"/>
      <c r="K82" s="7"/>
    </row>
    <row r="83" spans="1:13" x14ac:dyDescent="0.25">
      <c r="C83" s="155" t="s">
        <v>21</v>
      </c>
      <c r="D83" s="155"/>
      <c r="E83" s="155"/>
      <c r="F83" s="155"/>
      <c r="G83" s="155"/>
      <c r="H83" s="157">
        <f>SUM(H72:H82)</f>
        <v>2191841</v>
      </c>
      <c r="I83" s="158"/>
      <c r="J83" s="7"/>
      <c r="K83" s="7"/>
    </row>
    <row r="84" spans="1:13" x14ac:dyDescent="0.25">
      <c r="C84" s="40"/>
      <c r="D84" s="40"/>
      <c r="E84" s="40"/>
      <c r="F84" s="40"/>
      <c r="G84" s="40"/>
      <c r="H84" s="42"/>
      <c r="I84" s="42"/>
      <c r="J84" s="7"/>
      <c r="K84" s="7"/>
    </row>
    <row r="85" spans="1:13" x14ac:dyDescent="0.25">
      <c r="A85" s="161" t="s">
        <v>39</v>
      </c>
      <c r="B85" s="161"/>
      <c r="C85" s="161"/>
      <c r="D85" s="161"/>
      <c r="E85" s="161"/>
      <c r="F85" s="161"/>
      <c r="G85" s="161"/>
      <c r="H85" s="161"/>
      <c r="I85" s="161"/>
      <c r="J85" s="161"/>
      <c r="K85" s="161"/>
      <c r="L85" s="161"/>
      <c r="M85" s="161"/>
    </row>
    <row r="86" spans="1:13" x14ac:dyDescent="0.25">
      <c r="A86" s="132" t="s">
        <v>158</v>
      </c>
      <c r="B86" s="132"/>
      <c r="C86" s="132"/>
      <c r="D86" s="132"/>
      <c r="E86" s="132"/>
      <c r="F86" s="132"/>
      <c r="G86" s="132"/>
      <c r="H86" s="132"/>
      <c r="I86" s="132"/>
      <c r="J86" s="132"/>
      <c r="K86" s="132"/>
      <c r="L86" s="132"/>
      <c r="M86" s="132"/>
    </row>
    <row r="87" spans="1:13" x14ac:dyDescent="0.25">
      <c r="D87" s="151"/>
      <c r="E87" s="151"/>
      <c r="F87" s="151"/>
      <c r="G87" s="151"/>
      <c r="H87" s="151"/>
      <c r="I87" s="151"/>
      <c r="J87" s="7"/>
      <c r="K87" s="7"/>
    </row>
    <row r="88" spans="1:13" x14ac:dyDescent="0.25">
      <c r="C88" s="189" t="s">
        <v>102</v>
      </c>
      <c r="D88" s="189"/>
      <c r="E88" s="189"/>
    </row>
    <row r="89" spans="1:13" x14ac:dyDescent="0.25">
      <c r="C89" s="190" t="s">
        <v>156</v>
      </c>
      <c r="D89" s="190"/>
      <c r="E89" s="190"/>
    </row>
    <row r="90" spans="1:13" x14ac:dyDescent="0.25">
      <c r="C90" s="23" t="s">
        <v>157</v>
      </c>
      <c r="D90" s="23"/>
      <c r="E90" s="23"/>
    </row>
    <row r="91" spans="1:13" x14ac:dyDescent="0.25">
      <c r="C91" s="11"/>
      <c r="D91" s="11"/>
      <c r="E91" s="11"/>
    </row>
    <row r="92" spans="1:13" x14ac:dyDescent="0.25">
      <c r="A92" s="132" t="s">
        <v>25</v>
      </c>
      <c r="B92" s="132"/>
      <c r="C92" s="132"/>
      <c r="D92" s="132"/>
      <c r="E92" s="132"/>
      <c r="F92" s="132"/>
      <c r="G92" s="132"/>
      <c r="H92" s="132"/>
      <c r="I92" s="132"/>
      <c r="J92" s="132"/>
      <c r="K92" s="132"/>
      <c r="L92" s="132"/>
      <c r="M92" s="132"/>
    </row>
    <row r="93" spans="1:13" s="6" customFormat="1" ht="14.25" customHeight="1" x14ac:dyDescent="0.2">
      <c r="A93" s="150" t="s">
        <v>50</v>
      </c>
      <c r="B93" s="150"/>
      <c r="C93" s="150"/>
      <c r="D93" s="150"/>
      <c r="E93" s="150"/>
      <c r="F93" s="150"/>
      <c r="G93" s="150"/>
      <c r="H93" s="150"/>
      <c r="I93" s="150"/>
      <c r="J93" s="150"/>
      <c r="K93" s="150"/>
      <c r="L93" s="150"/>
      <c r="M93" s="150"/>
    </row>
    <row r="94" spans="1:13" s="6" customFormat="1" x14ac:dyDescent="0.25">
      <c r="A94" s="132" t="s">
        <v>61</v>
      </c>
      <c r="B94" s="132"/>
      <c r="C94" s="132"/>
      <c r="D94" s="132"/>
      <c r="E94" s="132"/>
      <c r="F94" s="132"/>
      <c r="G94" s="132"/>
      <c r="H94" s="132"/>
      <c r="I94" s="132"/>
      <c r="J94" s="132"/>
      <c r="K94" s="132"/>
      <c r="L94" s="132"/>
      <c r="M94" s="132"/>
    </row>
    <row r="95" spans="1:13" s="6" customFormat="1" ht="11.25" x14ac:dyDescent="0.2"/>
    <row r="96" spans="1:13" s="6" customFormat="1" ht="11.25" x14ac:dyDescent="0.2"/>
    <row r="97" s="6" customFormat="1" ht="11.25" x14ac:dyDescent="0.2"/>
  </sheetData>
  <mergeCells count="135">
    <mergeCell ref="C19:C20"/>
    <mergeCell ref="D19:D20"/>
    <mergeCell ref="E19:E20"/>
    <mergeCell ref="F19:F20"/>
    <mergeCell ref="G19:G20"/>
    <mergeCell ref="H19:H20"/>
    <mergeCell ref="I19:I20"/>
    <mergeCell ref="J19:J20"/>
    <mergeCell ref="K19:K20"/>
    <mergeCell ref="C33:C34"/>
    <mergeCell ref="D33:D34"/>
    <mergeCell ref="E33:E34"/>
    <mergeCell ref="F33:F34"/>
    <mergeCell ref="G33:G34"/>
    <mergeCell ref="H33:H34"/>
    <mergeCell ref="I33:I34"/>
    <mergeCell ref="C76:G76"/>
    <mergeCell ref="H76:I76"/>
    <mergeCell ref="H80:I80"/>
    <mergeCell ref="K33:K34"/>
    <mergeCell ref="C47:I47"/>
    <mergeCell ref="C52:I52"/>
    <mergeCell ref="C48:M48"/>
    <mergeCell ref="J33:J34"/>
    <mergeCell ref="G26:G27"/>
    <mergeCell ref="H26:H27"/>
    <mergeCell ref="I26:I27"/>
    <mergeCell ref="E26:E27"/>
    <mergeCell ref="C36:M36"/>
    <mergeCell ref="D31:D32"/>
    <mergeCell ref="E31:E32"/>
    <mergeCell ref="F31:F32"/>
    <mergeCell ref="G31:G32"/>
    <mergeCell ref="H31:H32"/>
    <mergeCell ref="I31:I32"/>
    <mergeCell ref="J31:J32"/>
    <mergeCell ref="K31:K32"/>
    <mergeCell ref="C26:C27"/>
    <mergeCell ref="D26:D27"/>
    <mergeCell ref="B7:L8"/>
    <mergeCell ref="A1:L4"/>
    <mergeCell ref="C88:E88"/>
    <mergeCell ref="C89:E89"/>
    <mergeCell ref="C5:J5"/>
    <mergeCell ref="A37:B47"/>
    <mergeCell ref="C35:I35"/>
    <mergeCell ref="A36:B36"/>
    <mergeCell ref="A48:B48"/>
    <mergeCell ref="A49:B52"/>
    <mergeCell ref="D21:D22"/>
    <mergeCell ref="E21:E22"/>
    <mergeCell ref="F21:F22"/>
    <mergeCell ref="G21:G22"/>
    <mergeCell ref="H21:H22"/>
    <mergeCell ref="A54:B55"/>
    <mergeCell ref="C56:M56"/>
    <mergeCell ref="J21:J22"/>
    <mergeCell ref="J26:J27"/>
    <mergeCell ref="H78:I78"/>
    <mergeCell ref="H79:I79"/>
    <mergeCell ref="H83:I83"/>
    <mergeCell ref="C80:G80"/>
    <mergeCell ref="B10:L11"/>
    <mergeCell ref="A13:B14"/>
    <mergeCell ref="J15:J17"/>
    <mergeCell ref="L13:M13"/>
    <mergeCell ref="A15:B35"/>
    <mergeCell ref="E15:E17"/>
    <mergeCell ref="F15:F17"/>
    <mergeCell ref="G15:G17"/>
    <mergeCell ref="H15:H17"/>
    <mergeCell ref="I15:I17"/>
    <mergeCell ref="F13:F14"/>
    <mergeCell ref="G13:G14"/>
    <mergeCell ref="H13:H14"/>
    <mergeCell ref="C15:C17"/>
    <mergeCell ref="D15:D17"/>
    <mergeCell ref="D13:D14"/>
    <mergeCell ref="E13:E14"/>
    <mergeCell ref="J13:J14"/>
    <mergeCell ref="I21:I22"/>
    <mergeCell ref="C21:C22"/>
    <mergeCell ref="F26:F27"/>
    <mergeCell ref="K13:K14"/>
    <mergeCell ref="K15:K17"/>
    <mergeCell ref="K21:K22"/>
    <mergeCell ref="K26:K27"/>
    <mergeCell ref="A92:M92"/>
    <mergeCell ref="A93:M93"/>
    <mergeCell ref="A94:M94"/>
    <mergeCell ref="D87:I87"/>
    <mergeCell ref="D70:I70"/>
    <mergeCell ref="C71:G71"/>
    <mergeCell ref="C72:G72"/>
    <mergeCell ref="C73:G73"/>
    <mergeCell ref="C74:G74"/>
    <mergeCell ref="C75:G75"/>
    <mergeCell ref="C77:G77"/>
    <mergeCell ref="H71:I71"/>
    <mergeCell ref="H72:I72"/>
    <mergeCell ref="H73:I73"/>
    <mergeCell ref="H74:I74"/>
    <mergeCell ref="H75:I75"/>
    <mergeCell ref="H77:I77"/>
    <mergeCell ref="C78:G78"/>
    <mergeCell ref="C79:G79"/>
    <mergeCell ref="C83:G83"/>
    <mergeCell ref="A85:M85"/>
    <mergeCell ref="A86:M86"/>
    <mergeCell ref="C81:G81"/>
    <mergeCell ref="H81:I81"/>
    <mergeCell ref="C82:G82"/>
    <mergeCell ref="H82:I82"/>
    <mergeCell ref="I13:I14"/>
    <mergeCell ref="C66:I66"/>
    <mergeCell ref="C62:M62"/>
    <mergeCell ref="C55:I55"/>
    <mergeCell ref="C61:I61"/>
    <mergeCell ref="C31:C32"/>
    <mergeCell ref="A57:B61"/>
    <mergeCell ref="A68:M68"/>
    <mergeCell ref="A69:M69"/>
    <mergeCell ref="A64:B65"/>
    <mergeCell ref="C65:I65"/>
    <mergeCell ref="C58:C60"/>
    <mergeCell ref="E58:E60"/>
    <mergeCell ref="I58:I60"/>
    <mergeCell ref="J58:J60"/>
    <mergeCell ref="D58:D60"/>
    <mergeCell ref="F58:F60"/>
    <mergeCell ref="G58:G60"/>
    <mergeCell ref="H58:H60"/>
    <mergeCell ref="M58:M59"/>
    <mergeCell ref="L58:L59"/>
    <mergeCell ref="K58:K60"/>
  </mergeCells>
  <pageMargins left="0.70866141732283472" right="0.70866141732283472" top="0.74803149606299213" bottom="0.74803149606299213" header="0.31496062992125984" footer="0.31496062992125984"/>
  <pageSetup paperSize="9" scale="9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L36"/>
  <sheetViews>
    <sheetView workbookViewId="0">
      <selection activeCell="Q23" sqref="Q23"/>
    </sheetView>
  </sheetViews>
  <sheetFormatPr defaultRowHeight="15" x14ac:dyDescent="0.25"/>
  <cols>
    <col min="5" max="5" width="4.7109375" customWidth="1"/>
    <col min="9" max="9" width="13.140625" customWidth="1"/>
  </cols>
  <sheetData>
    <row r="3" spans="1:12" ht="20.25" x14ac:dyDescent="0.3">
      <c r="B3" s="8" t="s">
        <v>22</v>
      </c>
      <c r="C3" s="10"/>
      <c r="D3" s="10"/>
      <c r="E3" s="10"/>
      <c r="F3" s="10"/>
      <c r="G3" s="10"/>
      <c r="H3" s="10"/>
      <c r="I3" s="10"/>
    </row>
    <row r="4" spans="1:12" ht="20.25" x14ac:dyDescent="0.3">
      <c r="B4" s="8" t="s">
        <v>23</v>
      </c>
      <c r="C4" s="10"/>
      <c r="D4" s="10"/>
      <c r="E4" s="10"/>
      <c r="F4" s="10"/>
      <c r="G4" s="10"/>
      <c r="H4" s="10"/>
      <c r="I4" s="10"/>
    </row>
    <row r="5" spans="1:12" ht="20.25" x14ac:dyDescent="0.3">
      <c r="B5" s="8" t="s">
        <v>24</v>
      </c>
      <c r="C5" s="10"/>
      <c r="D5" s="10"/>
      <c r="E5" s="10"/>
      <c r="F5" s="10"/>
      <c r="G5" s="10"/>
      <c r="H5" s="10"/>
      <c r="I5" s="10"/>
    </row>
    <row r="6" spans="1:12" ht="20.25" x14ac:dyDescent="0.3">
      <c r="B6" s="9" t="s">
        <v>54</v>
      </c>
      <c r="C6" s="10"/>
      <c r="D6" s="10"/>
      <c r="E6" s="10"/>
      <c r="F6" s="10"/>
      <c r="G6" s="10"/>
      <c r="H6" s="10"/>
      <c r="I6" s="10"/>
    </row>
    <row r="7" spans="1:12" ht="20.25" x14ac:dyDescent="0.3">
      <c r="B7" s="10"/>
      <c r="C7" s="10"/>
      <c r="D7" s="10"/>
      <c r="E7" s="10"/>
      <c r="F7" s="10"/>
      <c r="G7" s="10"/>
      <c r="H7" s="10"/>
      <c r="I7" s="10"/>
    </row>
    <row r="8" spans="1:12" ht="20.25" x14ac:dyDescent="0.3">
      <c r="B8" s="10"/>
      <c r="C8" s="10"/>
      <c r="D8" s="10"/>
      <c r="E8" s="10"/>
      <c r="F8" s="10"/>
      <c r="G8" s="10"/>
      <c r="H8" s="10"/>
      <c r="I8" s="10"/>
    </row>
    <row r="9" spans="1:12" ht="20.25" x14ac:dyDescent="0.3">
      <c r="B9" s="10"/>
      <c r="C9" s="10"/>
      <c r="D9" s="10"/>
      <c r="E9" s="10"/>
      <c r="F9" s="10"/>
      <c r="G9" s="10"/>
      <c r="H9" s="10"/>
      <c r="I9" s="10"/>
    </row>
    <row r="10" spans="1:12" ht="20.25" customHeight="1" x14ac:dyDescent="0.3">
      <c r="B10" s="10"/>
      <c r="C10" s="10"/>
      <c r="D10" s="239" t="s">
        <v>25</v>
      </c>
      <c r="E10" s="239"/>
      <c r="F10" s="239"/>
      <c r="G10" s="239"/>
      <c r="H10" s="239"/>
      <c r="I10" s="239"/>
    </row>
    <row r="11" spans="1:12" ht="20.25" x14ac:dyDescent="0.3">
      <c r="B11" s="10"/>
      <c r="C11" s="10"/>
      <c r="D11" s="239" t="s">
        <v>51</v>
      </c>
      <c r="E11" s="239"/>
      <c r="F11" s="239"/>
      <c r="G11" s="239"/>
      <c r="H11" s="239"/>
      <c r="I11" s="239"/>
      <c r="L11" s="8"/>
    </row>
    <row r="12" spans="1:12" ht="20.25" x14ac:dyDescent="0.3">
      <c r="B12" s="10"/>
      <c r="C12" s="10"/>
      <c r="D12" s="10"/>
      <c r="E12" s="10"/>
      <c r="F12" s="10"/>
      <c r="G12" s="10"/>
      <c r="H12" s="10"/>
      <c r="I12" s="10"/>
    </row>
    <row r="13" spans="1:12" ht="20.25" x14ac:dyDescent="0.3">
      <c r="B13" s="10"/>
      <c r="C13" s="10"/>
      <c r="D13" s="10"/>
      <c r="E13" s="10"/>
      <c r="F13" s="10"/>
      <c r="G13" s="10"/>
      <c r="H13" s="10"/>
      <c r="I13" s="10"/>
    </row>
    <row r="14" spans="1:12" ht="39.75" customHeight="1" x14ac:dyDescent="0.25">
      <c r="A14" s="240" t="s">
        <v>26</v>
      </c>
      <c r="B14" s="240"/>
      <c r="C14" s="240"/>
      <c r="D14" s="240"/>
      <c r="E14" s="240"/>
      <c r="F14" s="240"/>
      <c r="G14" s="240"/>
      <c r="H14" s="240"/>
      <c r="I14" s="240"/>
    </row>
    <row r="15" spans="1:12" ht="20.25" x14ac:dyDescent="0.3">
      <c r="B15" s="10"/>
      <c r="C15" s="10"/>
      <c r="D15" s="10"/>
      <c r="E15" s="10"/>
      <c r="F15" s="10"/>
      <c r="G15" s="10"/>
      <c r="H15" s="10"/>
      <c r="I15" s="10"/>
    </row>
    <row r="16" spans="1:12" ht="20.25" x14ac:dyDescent="0.3">
      <c r="B16" s="10"/>
      <c r="C16" s="10"/>
      <c r="D16" s="10"/>
      <c r="E16" s="10"/>
      <c r="F16" s="10"/>
      <c r="G16" s="10"/>
      <c r="H16" s="10"/>
      <c r="I16" s="10"/>
    </row>
    <row r="17" spans="2:9" ht="20.25" x14ac:dyDescent="0.3">
      <c r="B17" s="10"/>
      <c r="C17" s="239" t="s">
        <v>27</v>
      </c>
      <c r="D17" s="239"/>
      <c r="E17" s="239"/>
      <c r="F17" s="239"/>
      <c r="G17" s="10"/>
      <c r="H17" s="10"/>
      <c r="I17" s="10"/>
    </row>
    <row r="18" spans="2:9" ht="20.25" x14ac:dyDescent="0.3">
      <c r="B18" s="10" t="s">
        <v>163</v>
      </c>
      <c r="C18" s="10"/>
      <c r="D18" s="10"/>
      <c r="E18" s="10"/>
      <c r="F18" s="10"/>
      <c r="G18" s="10"/>
      <c r="H18" s="10"/>
      <c r="I18" s="10"/>
    </row>
    <row r="19" spans="2:9" ht="20.25" x14ac:dyDescent="0.3">
      <c r="B19" s="239" t="s">
        <v>40</v>
      </c>
      <c r="C19" s="239"/>
      <c r="D19" s="239"/>
      <c r="E19" s="239"/>
      <c r="F19" s="239"/>
      <c r="G19" s="239"/>
      <c r="H19" s="10"/>
      <c r="I19" s="10"/>
    </row>
    <row r="20" spans="2:9" ht="20.25" x14ac:dyDescent="0.3">
      <c r="B20" s="239" t="s">
        <v>103</v>
      </c>
      <c r="C20" s="239"/>
      <c r="D20" s="239"/>
      <c r="E20" s="239"/>
      <c r="F20" s="239"/>
      <c r="G20" s="239"/>
      <c r="H20" s="10"/>
      <c r="I20" s="10"/>
    </row>
    <row r="21" spans="2:9" ht="20.25" x14ac:dyDescent="0.3">
      <c r="B21" s="10"/>
      <c r="C21" s="10"/>
      <c r="D21" s="10"/>
      <c r="E21" s="10"/>
      <c r="F21" s="10"/>
      <c r="G21" s="10"/>
      <c r="H21" s="10"/>
      <c r="I21" s="10"/>
    </row>
    <row r="22" spans="2:9" ht="20.25" x14ac:dyDescent="0.3">
      <c r="B22" s="10"/>
      <c r="C22" s="10"/>
      <c r="D22" s="10"/>
      <c r="E22" s="10"/>
      <c r="F22" s="10"/>
      <c r="G22" s="10"/>
      <c r="H22" s="10"/>
      <c r="I22" s="10"/>
    </row>
    <row r="23" spans="2:9" ht="20.25" x14ac:dyDescent="0.3">
      <c r="B23" s="10"/>
      <c r="C23" s="10"/>
      <c r="D23" s="10"/>
      <c r="E23" s="10"/>
      <c r="F23" s="10"/>
      <c r="G23" s="10"/>
      <c r="H23" s="10"/>
      <c r="I23" s="10"/>
    </row>
    <row r="24" spans="2:9" ht="20.25" x14ac:dyDescent="0.3">
      <c r="B24" s="10"/>
      <c r="C24" s="10"/>
      <c r="D24" s="10"/>
      <c r="E24" s="10"/>
      <c r="F24" s="10"/>
      <c r="G24" s="10"/>
      <c r="H24" s="10"/>
      <c r="I24" s="10"/>
    </row>
    <row r="25" spans="2:9" ht="20.25" x14ac:dyDescent="0.3">
      <c r="B25" s="10"/>
      <c r="C25" s="10"/>
      <c r="D25" s="10"/>
      <c r="E25" s="10"/>
      <c r="F25" s="10"/>
      <c r="G25" s="10"/>
      <c r="H25" s="10"/>
      <c r="I25" s="10"/>
    </row>
    <row r="26" spans="2:9" ht="20.25" x14ac:dyDescent="0.3">
      <c r="B26" s="10"/>
      <c r="C26" s="10"/>
      <c r="D26" s="10"/>
      <c r="E26" s="10"/>
      <c r="F26" s="10"/>
      <c r="G26" s="10"/>
      <c r="H26" s="10"/>
      <c r="I26" s="10"/>
    </row>
    <row r="27" spans="2:9" ht="20.25" x14ac:dyDescent="0.3">
      <c r="B27" s="10"/>
      <c r="C27" s="10"/>
      <c r="D27" s="10"/>
      <c r="E27" s="10"/>
      <c r="F27" s="10"/>
      <c r="G27" s="10"/>
      <c r="H27" s="10"/>
      <c r="I27" s="10"/>
    </row>
    <row r="28" spans="2:9" ht="20.25" x14ac:dyDescent="0.3">
      <c r="B28" s="10"/>
      <c r="C28" s="10"/>
      <c r="D28" s="10"/>
      <c r="E28" s="10"/>
      <c r="F28" s="10"/>
      <c r="G28" s="10"/>
      <c r="H28" s="10"/>
      <c r="I28" s="10"/>
    </row>
    <row r="29" spans="2:9" ht="48" customHeight="1" x14ac:dyDescent="0.3">
      <c r="B29" s="243" t="s">
        <v>76</v>
      </c>
      <c r="C29" s="243"/>
      <c r="D29" s="10"/>
      <c r="E29" s="10"/>
      <c r="F29" s="242" t="s">
        <v>75</v>
      </c>
      <c r="G29" s="242"/>
      <c r="H29" s="242"/>
      <c r="I29" s="242"/>
    </row>
    <row r="30" spans="2:9" ht="20.25" x14ac:dyDescent="0.3">
      <c r="B30" s="243"/>
      <c r="C30" s="243"/>
      <c r="D30" s="10"/>
      <c r="E30" s="10"/>
      <c r="F30" s="242"/>
      <c r="G30" s="242"/>
      <c r="H30" s="242"/>
      <c r="I30" s="242"/>
    </row>
    <row r="31" spans="2:9" ht="20.25" x14ac:dyDescent="0.3">
      <c r="B31" s="241" t="s">
        <v>52</v>
      </c>
      <c r="C31" s="241"/>
      <c r="D31" s="241"/>
      <c r="E31" s="10"/>
      <c r="F31" s="241" t="s">
        <v>77</v>
      </c>
      <c r="G31" s="241"/>
      <c r="H31" s="241"/>
      <c r="I31" s="241"/>
    </row>
    <row r="32" spans="2:9" ht="20.25" x14ac:dyDescent="0.3">
      <c r="B32" s="10"/>
      <c r="C32" s="10"/>
      <c r="D32" s="10"/>
      <c r="E32" s="10"/>
      <c r="F32" s="10"/>
      <c r="G32" s="10"/>
      <c r="H32" s="10"/>
      <c r="I32" s="10"/>
    </row>
    <row r="33" spans="2:9" ht="20.25" x14ac:dyDescent="0.3">
      <c r="B33" s="10"/>
      <c r="C33" s="10"/>
      <c r="D33" s="10"/>
      <c r="E33" s="10"/>
      <c r="F33" s="10"/>
      <c r="G33" s="10"/>
      <c r="H33" s="10"/>
      <c r="I33" s="10"/>
    </row>
    <row r="34" spans="2:9" ht="20.25" x14ac:dyDescent="0.3">
      <c r="B34" s="10"/>
      <c r="C34" s="241" t="s">
        <v>162</v>
      </c>
      <c r="D34" s="241"/>
      <c r="E34" s="241"/>
      <c r="F34" s="241"/>
      <c r="G34" s="10"/>
      <c r="H34" s="10"/>
      <c r="I34" s="10"/>
    </row>
    <row r="35" spans="2:9" ht="20.25" x14ac:dyDescent="0.3">
      <c r="B35" s="10"/>
      <c r="C35" s="10"/>
      <c r="D35" s="10"/>
      <c r="E35" s="10"/>
      <c r="F35" s="10"/>
      <c r="G35" s="10"/>
      <c r="H35" s="10"/>
      <c r="I35" s="10"/>
    </row>
    <row r="36" spans="2:9" ht="20.25" x14ac:dyDescent="0.3">
      <c r="B36" s="10"/>
      <c r="C36" s="10"/>
      <c r="D36" s="10"/>
      <c r="E36" s="10"/>
      <c r="F36" s="10"/>
      <c r="G36" s="10"/>
      <c r="H36" s="10"/>
      <c r="I36" s="10"/>
    </row>
  </sheetData>
  <mergeCells count="11">
    <mergeCell ref="C34:F34"/>
    <mergeCell ref="B19:G19"/>
    <mergeCell ref="B20:G20"/>
    <mergeCell ref="F29:I30"/>
    <mergeCell ref="B29:C30"/>
    <mergeCell ref="F31:I31"/>
    <mergeCell ref="D10:I10"/>
    <mergeCell ref="D11:I11"/>
    <mergeCell ref="A14:I14"/>
    <mergeCell ref="C17:F17"/>
    <mergeCell ref="B31:D31"/>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0"/>
  <sheetViews>
    <sheetView topLeftCell="B1" workbookViewId="0">
      <selection activeCell="G28" sqref="G28"/>
    </sheetView>
  </sheetViews>
  <sheetFormatPr defaultRowHeight="15" x14ac:dyDescent="0.25"/>
  <sheetData>
    <row r="1" spans="2:9" x14ac:dyDescent="0.25">
      <c r="B1" s="23"/>
      <c r="C1" s="23"/>
      <c r="D1" s="23"/>
      <c r="E1" s="23"/>
      <c r="F1" s="23"/>
      <c r="G1" s="23"/>
      <c r="H1" s="23"/>
      <c r="I1" s="23"/>
    </row>
    <row r="2" spans="2:9" ht="15.75" x14ac:dyDescent="0.25">
      <c r="B2" s="24"/>
      <c r="C2" s="24"/>
      <c r="D2" s="24"/>
      <c r="E2" s="24"/>
      <c r="F2" s="24"/>
      <c r="G2" s="24"/>
      <c r="H2" s="24"/>
      <c r="I2" s="24"/>
    </row>
    <row r="3" spans="2:9" ht="15.75" x14ac:dyDescent="0.25">
      <c r="B3" s="24"/>
      <c r="C3" s="24"/>
      <c r="D3" s="244" t="s">
        <v>35</v>
      </c>
      <c r="E3" s="245"/>
      <c r="F3" s="245"/>
      <c r="G3" s="245"/>
      <c r="H3" s="24"/>
      <c r="I3" s="24"/>
    </row>
    <row r="4" spans="2:9" ht="15.75" x14ac:dyDescent="0.25">
      <c r="B4" s="24"/>
      <c r="C4" s="24"/>
      <c r="D4" s="24"/>
      <c r="E4" s="24"/>
      <c r="F4" s="24"/>
      <c r="G4" s="24"/>
      <c r="H4" s="24"/>
      <c r="I4" s="24"/>
    </row>
    <row r="5" spans="2:9" ht="19.5" customHeight="1" x14ac:dyDescent="0.25">
      <c r="B5" s="246" t="s">
        <v>159</v>
      </c>
      <c r="C5" s="246"/>
      <c r="D5" s="246"/>
      <c r="E5" s="246"/>
      <c r="F5" s="246"/>
      <c r="G5" s="246"/>
      <c r="H5" s="246"/>
      <c r="I5" s="246"/>
    </row>
    <row r="6" spans="2:9" x14ac:dyDescent="0.25">
      <c r="B6" s="246"/>
      <c r="C6" s="246"/>
      <c r="D6" s="246"/>
      <c r="E6" s="246"/>
      <c r="F6" s="246"/>
      <c r="G6" s="246"/>
      <c r="H6" s="246"/>
      <c r="I6" s="246"/>
    </row>
    <row r="7" spans="2:9" ht="58.5" customHeight="1" x14ac:dyDescent="0.25">
      <c r="B7" s="246"/>
      <c r="C7" s="246"/>
      <c r="D7" s="246"/>
      <c r="E7" s="246"/>
      <c r="F7" s="246"/>
      <c r="G7" s="246"/>
      <c r="H7" s="246"/>
      <c r="I7" s="246"/>
    </row>
    <row r="8" spans="2:9" ht="15" customHeight="1" x14ac:dyDescent="0.25">
      <c r="B8" s="247" t="s">
        <v>160</v>
      </c>
      <c r="C8" s="247"/>
      <c r="D8" s="247"/>
      <c r="E8" s="247"/>
      <c r="F8" s="247"/>
      <c r="G8" s="247"/>
      <c r="H8" s="247"/>
      <c r="I8" s="247"/>
    </row>
    <row r="9" spans="2:9" ht="36.75" customHeight="1" x14ac:dyDescent="0.25">
      <c r="B9" s="247"/>
      <c r="C9" s="247"/>
      <c r="D9" s="247"/>
      <c r="E9" s="247"/>
      <c r="F9" s="247"/>
      <c r="G9" s="247"/>
      <c r="H9" s="247"/>
      <c r="I9" s="247"/>
    </row>
    <row r="10" spans="2:9" ht="70.5" customHeight="1" x14ac:dyDescent="0.25">
      <c r="B10" s="247"/>
      <c r="C10" s="247"/>
      <c r="D10" s="247"/>
      <c r="E10" s="247"/>
      <c r="F10" s="247"/>
      <c r="G10" s="247"/>
      <c r="H10" s="247"/>
      <c r="I10" s="247"/>
    </row>
    <row r="11" spans="2:9" ht="15" customHeight="1" x14ac:dyDescent="0.25">
      <c r="B11" s="247"/>
      <c r="C11" s="247"/>
      <c r="D11" s="247"/>
      <c r="E11" s="247"/>
      <c r="F11" s="247"/>
      <c r="G11" s="247"/>
      <c r="H11" s="247"/>
      <c r="I11" s="247"/>
    </row>
    <row r="12" spans="2:9" ht="14.25" customHeight="1" x14ac:dyDescent="0.25">
      <c r="B12" s="247"/>
      <c r="C12" s="247"/>
      <c r="D12" s="247"/>
      <c r="E12" s="247"/>
      <c r="F12" s="247"/>
      <c r="G12" s="247"/>
      <c r="H12" s="247"/>
      <c r="I12" s="247"/>
    </row>
    <row r="13" spans="2:9" ht="2.25" customHeight="1" x14ac:dyDescent="0.25">
      <c r="B13" s="247"/>
      <c r="C13" s="247"/>
      <c r="D13" s="247"/>
      <c r="E13" s="247"/>
      <c r="F13" s="247"/>
      <c r="G13" s="247"/>
      <c r="H13" s="247"/>
      <c r="I13" s="247"/>
    </row>
    <row r="14" spans="2:9" ht="15" hidden="1" customHeight="1" x14ac:dyDescent="0.25">
      <c r="B14" s="247"/>
      <c r="C14" s="247"/>
      <c r="D14" s="247"/>
      <c r="E14" s="247"/>
      <c r="F14" s="247"/>
      <c r="G14" s="247"/>
      <c r="H14" s="247"/>
      <c r="I14" s="247"/>
    </row>
    <row r="15" spans="2:9" ht="15" hidden="1" customHeight="1" x14ac:dyDescent="0.25">
      <c r="B15" s="247"/>
      <c r="C15" s="247"/>
      <c r="D15" s="247"/>
      <c r="E15" s="247"/>
      <c r="F15" s="247"/>
      <c r="G15" s="247"/>
      <c r="H15" s="247"/>
      <c r="I15" s="247"/>
    </row>
    <row r="16" spans="2:9" ht="21.75" customHeight="1" x14ac:dyDescent="0.25">
      <c r="B16" s="247"/>
      <c r="C16" s="247"/>
      <c r="D16" s="247"/>
      <c r="E16" s="247"/>
      <c r="F16" s="247"/>
      <c r="G16" s="247"/>
      <c r="H16" s="247"/>
      <c r="I16" s="247"/>
    </row>
    <row r="17" spans="2:9" ht="24" customHeight="1" x14ac:dyDescent="0.25">
      <c r="B17" s="249"/>
      <c r="C17" s="249"/>
      <c r="D17" s="249"/>
      <c r="E17" s="249"/>
      <c r="F17" s="249"/>
      <c r="G17" s="249"/>
      <c r="H17" s="249"/>
      <c r="I17" s="249"/>
    </row>
    <row r="18" spans="2:9" x14ac:dyDescent="0.25">
      <c r="B18" s="248" t="s">
        <v>161</v>
      </c>
      <c r="C18" s="248"/>
      <c r="D18" s="248"/>
      <c r="E18" s="248"/>
      <c r="F18" s="248"/>
      <c r="G18" s="248"/>
      <c r="H18" s="248"/>
      <c r="I18" s="248"/>
    </row>
    <row r="19" spans="2:9" x14ac:dyDescent="0.25">
      <c r="B19" s="248"/>
      <c r="C19" s="248"/>
      <c r="D19" s="248"/>
      <c r="E19" s="248"/>
      <c r="F19" s="248"/>
      <c r="G19" s="248"/>
      <c r="H19" s="248"/>
      <c r="I19" s="248"/>
    </row>
    <row r="20" spans="2:9" x14ac:dyDescent="0.25">
      <c r="B20" s="248"/>
      <c r="C20" s="248"/>
      <c r="D20" s="248"/>
      <c r="E20" s="248"/>
      <c r="F20" s="248"/>
      <c r="G20" s="248"/>
      <c r="H20" s="248"/>
      <c r="I20" s="248"/>
    </row>
  </sheetData>
  <mergeCells count="5">
    <mergeCell ref="D3:G3"/>
    <mergeCell ref="B5:I7"/>
    <mergeCell ref="B8:I16"/>
    <mergeCell ref="B18:I20"/>
    <mergeCell ref="B17:I17"/>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1</vt:i4>
      </vt:variant>
    </vt:vector>
  </HeadingPairs>
  <TitlesOfParts>
    <vt:vector size="6" baseType="lpstr">
      <vt:lpstr>Program</vt:lpstr>
      <vt:lpstr>Nasl. strana</vt:lpstr>
      <vt:lpstr>Obrazloženje</vt:lpstr>
      <vt:lpstr>Sheet2</vt:lpstr>
      <vt:lpstr>Sheet3</vt:lpstr>
      <vt:lpstr>Program!Ispis_naslova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Davorka</dc:creator>
  <cp:lastModifiedBy>Korisnik</cp:lastModifiedBy>
  <cp:lastPrinted>2024-03-07T10:07:04Z</cp:lastPrinted>
  <dcterms:created xsi:type="dcterms:W3CDTF">2018-11-23T08:47:52Z</dcterms:created>
  <dcterms:modified xsi:type="dcterms:W3CDTF">2024-12-11T09:03:36Z</dcterms:modified>
</cp:coreProperties>
</file>