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tina Petranović\Desktop\32. vijece\SN GD 7-24\"/>
    </mc:Choice>
  </mc:AlternateContent>
  <xr:revisionPtr revIDLastSave="0" documentId="13_ncr:1_{98E8A7BB-E199-45B3-BEF1-FAC1B4413E4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rogram" sheetId="1" r:id="rId1"/>
  </sheets>
  <definedNames>
    <definedName name="_xlnm.Print_Titles" localSheetId="0">Program!$13:$14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41" i="1" l="1"/>
  <c r="L41" i="1"/>
  <c r="H99" i="1"/>
  <c r="K57" i="1"/>
  <c r="K80" i="1"/>
  <c r="K63" i="1"/>
  <c r="L57" i="1"/>
  <c r="J41" i="1"/>
  <c r="L80" i="1"/>
  <c r="J80" i="1"/>
  <c r="L63" i="1"/>
  <c r="J63" i="1"/>
  <c r="L75" i="1"/>
  <c r="J75" i="1"/>
  <c r="J57" i="1"/>
  <c r="K81" i="1" l="1"/>
  <c r="L66" i="1"/>
  <c r="L81" i="1" s="1"/>
  <c r="J66" i="1" l="1"/>
  <c r="J81" i="1" s="1"/>
</calcChain>
</file>

<file path=xl/sharedStrings.xml><?xml version="1.0" encoding="utf-8"?>
<sst xmlns="http://schemas.openxmlformats.org/spreadsheetml/2006/main" count="202" uniqueCount="168">
  <si>
    <t>GRAĐEVINE KOMUNALNE INFRASTRUKTURE KOJE ĆE SE GRADITI RADI UREĐENJA NEUREĐENIH DIJELOVA GRAĐEVINSKOG PODRUČJA</t>
  </si>
  <si>
    <t>GRAĐEVINE KOMUNALNE INFRASTRUKTURE KOJE ĆE SE GRADITI IZVAN GRAĐEVINSKOG PODRUČJA</t>
  </si>
  <si>
    <t>GRAĐEVINE KOMUNALNE INFRASTRUKTURE KOJE ĆE SE UKLANJATI</t>
  </si>
  <si>
    <t>Groblja</t>
  </si>
  <si>
    <t>Poz. U proračunu</t>
  </si>
  <si>
    <t>Opis stavke</t>
  </si>
  <si>
    <t>Iznos</t>
  </si>
  <si>
    <t>Izvor financiranja</t>
  </si>
  <si>
    <t>Otkup zemljišta za poslovno poduzetničke i stambene zone</t>
  </si>
  <si>
    <t>POSTOJEĆE GRAĐEVINE KOMUNALNE INFRASTRUKTURE KOJE ĆE SE REKONSTRUIRATI I NAČIN REKONSTRUKCIJE</t>
  </si>
  <si>
    <t>UKUPNO JAVNE POVRŠINE</t>
  </si>
  <si>
    <t>UKUPNO NERAZVRSTANE CESTE</t>
  </si>
  <si>
    <t>UKUPNO JAVNA RASVJETA</t>
  </si>
  <si>
    <t>UKUPNO GROBLJA</t>
  </si>
  <si>
    <t>SVEUKUPNO</t>
  </si>
  <si>
    <t>GRAĐEVINE KOMUNALNE INFRASTRZUKTURE KOJE ĆE SE GRADITI U UREĐENIM DIJELOVIMA GRAĐEVINSKOG PODRUČJA</t>
  </si>
  <si>
    <t>360.1</t>
  </si>
  <si>
    <t>Manja proširenja JR na području Grada Delnica</t>
  </si>
  <si>
    <t>Komunalna naknada</t>
  </si>
  <si>
    <t>komunalna naknada</t>
  </si>
  <si>
    <t>IZVORI FINANCIRANJA</t>
  </si>
  <si>
    <t>UKUPNO</t>
  </si>
  <si>
    <t>501.5</t>
  </si>
  <si>
    <t>Projektna dokumentacija za infrastrukturu</t>
  </si>
  <si>
    <t>501.9</t>
  </si>
  <si>
    <t>Geodetsko katastarske usluge</t>
  </si>
  <si>
    <t>UKUPNO PROJEKTI</t>
  </si>
  <si>
    <t>Šumski doprinos</t>
  </si>
  <si>
    <t>Komunalni doprinos</t>
  </si>
  <si>
    <t>Članak 1.</t>
  </si>
  <si>
    <t>Članak 2.</t>
  </si>
  <si>
    <t>Članak 3.</t>
  </si>
  <si>
    <t>Članak 4.</t>
  </si>
  <si>
    <t>Izvor</t>
  </si>
  <si>
    <t>509.4</t>
  </si>
  <si>
    <t>Sanacija odlagališta Sović Laz</t>
  </si>
  <si>
    <t>Pojačano održavanje na grobljima</t>
  </si>
  <si>
    <t>Program gradnje građevina za gospodarenje  komunalnim otpadom</t>
  </si>
  <si>
    <t>UKUPNO PROGRAM GRADNJE GRAĐEVINA ZA GOSPODARENJE KOMUNALNIM  OTPADOM</t>
  </si>
  <si>
    <t>Projektna dokumentacija za KI</t>
  </si>
  <si>
    <t>450.1</t>
  </si>
  <si>
    <t>Nabava dječjih igrala i urbane opreme</t>
  </si>
  <si>
    <t>Predsjednica</t>
  </si>
  <si>
    <t>510.6</t>
  </si>
  <si>
    <t>šumski doprinos</t>
  </si>
  <si>
    <t>360.7</t>
  </si>
  <si>
    <t>smart bike</t>
  </si>
  <si>
    <t>Dinamika izvođenja radova uskadit će se s dinamikom ostvarivanja prihoda kako slijedi:</t>
  </si>
  <si>
    <t xml:space="preserve">Javne površine                                                                          </t>
  </si>
  <si>
    <t xml:space="preserve">Javna rasvjeta                                                                          </t>
  </si>
  <si>
    <t>Most Čedanj</t>
  </si>
  <si>
    <t>Zbog vrlo lošeg stanja u kojem se nalazi most Čedanj potrebno je isti obnoviti u suradnji sa Hrvatskim vodama koji rade upornjake, a Grad će sanirati gornji ustroj mosta. Za rekonstrukciju i sanaciju mosta izraditi će se Glavni projekt i ishoditi građevinska dozvola. Most se mora proširiti obzirom nema gabarite koji zadovoljavaju standarde cestovnog prometa.</t>
  </si>
  <si>
    <t>450.2</t>
  </si>
  <si>
    <t>511.2</t>
  </si>
  <si>
    <t>Trg Grge Marjanovića</t>
  </si>
  <si>
    <t>511.6</t>
  </si>
  <si>
    <t>Uređenje potoka
 i šetnice</t>
  </si>
  <si>
    <t>Adrenalinski park</t>
  </si>
  <si>
    <t>511.7</t>
  </si>
  <si>
    <r>
      <t>Projekt se odnosi na izgradnju a</t>
    </r>
    <r>
      <rPr>
        <sz val="8"/>
        <color theme="1"/>
        <rFont val="Calibri"/>
        <family val="2"/>
        <charset val="238"/>
        <scheme val="minor"/>
      </rPr>
      <t>drenalinskog parka i ziplinea na Japlenškom vrhu na dijelovima k.č.br. 1395/1 i 4179/1 k.o. Delnice I.</t>
    </r>
  </si>
  <si>
    <t>511.8</t>
  </si>
  <si>
    <t>Produžetak A. Šenoe-za POS-ove stanove</t>
  </si>
  <si>
    <t>projekt se odnosi na izgradnju prilaza sa svom komunalnom infrastrukturom u dužini od cca 60m do buduće stambene zgrade POS-a. Za navedenu investiciju potrebno je izraditi projektnu dokumentaciju i ishoditi građevinsku dozvolu.</t>
  </si>
  <si>
    <t>365.2</t>
  </si>
  <si>
    <t>izgradnja upojnog bunara - Park Kralja Tomislava</t>
  </si>
  <si>
    <t>Prihodi od nefinancijske imovine</t>
  </si>
  <si>
    <t>komunalni doprinos</t>
  </si>
  <si>
    <t>Kapitalne pomoći od ostalih izvanpr.korisnika</t>
  </si>
  <si>
    <t>kapitalne pomoći od ostalih izvanpr.korisnika</t>
  </si>
  <si>
    <t>IZNOS (euro)</t>
  </si>
  <si>
    <t>Gradnja komunalne infrastrukture odnosi se na građenje i rekonstrukciju javnih površina, nerazvrstanih cesta, javne rasvjete i groblja te se za 2024. god. utvrđuje kako slijedi:</t>
  </si>
  <si>
    <t>autobusne nadstrešnice</t>
  </si>
  <si>
    <t>gradski stadion rekonstrukcija</t>
  </si>
  <si>
    <t>K-1 Poslovna zona
 - I.faza</t>
  </si>
  <si>
    <t>odmorište D-203</t>
  </si>
  <si>
    <t>ukrasna rasvjeta
 Park kralja Tomislava</t>
  </si>
  <si>
    <t>izgradnja parkinga
 - ulica Ograja</t>
  </si>
  <si>
    <t>izgradnja spoja D3 i Kranjčevićeve</t>
  </si>
  <si>
    <t>asfaltiranje ulice A. Starčevića</t>
  </si>
  <si>
    <t>sortirnica</t>
  </si>
  <si>
    <t>pomoćno
 igralište</t>
  </si>
  <si>
    <t>uređenje
Štefićevog dola</t>
  </si>
  <si>
    <t>Temeljem članka  67. Zakona o komunalnom gospodarstvu (NN 68/18, 110/18 i 32/20), članka 33. Zakona o održivom gospodarenju otpadom (NN 94/13), članka 35. Zakona o lokalnoj i područnoj (regionalnoj) samoupravi (NN 33/01, 30/01, 129/05, 109/07, 125/08, 36/09, 150/11, 144/12, 19/13, 137/15, 123/17, 98/19 i 144/20) i članka 40. Statuta Grada Delnica (SN GD 2/21), Gradsko vijeće Grada Delnica donosi</t>
  </si>
  <si>
    <t>elektrifikacija
ulice Presika</t>
  </si>
  <si>
    <t>kapitalne pomoći iz državnog proračuna</t>
  </si>
  <si>
    <t>kom.naknada</t>
  </si>
  <si>
    <t>prihodi od nefinancijske imovine</t>
  </si>
  <si>
    <t>zakup poljoprivrednog zemljišta u vlasništvu RH</t>
  </si>
  <si>
    <t>kap.pomoći iz državnog proračuna</t>
  </si>
  <si>
    <t>zakup javnih površina</t>
  </si>
  <si>
    <t>Kapitalne pomoći iz drž.proračuna</t>
  </si>
  <si>
    <t>Kapitalne pomoći iz državnog proračuna</t>
  </si>
  <si>
    <t>zakup poljoprivrednog zemljišta u vl. RH</t>
  </si>
  <si>
    <t>Zakup javnih površina</t>
  </si>
  <si>
    <t>Aktivnost se odnosi na donaciju zemljišta za izgradnju POS – ovih stanova, otkup zemljišta oko starog doma zdravlja, za sređivanje vlasničkih odnosa na zemljištu u vlasništvu Grada kao i manji otkupi zemljišta za potrebe izgradnje komunalne infrastrukture.</t>
  </si>
  <si>
    <t>Projekt se odnosi na zamjenu dotrajalih nadstrešnica na autobusnim stajalištima. Planira se novo autobusno stajalište uDedinu.</t>
  </si>
  <si>
    <t>Sredstva će se utrošiti za nabavu igrala i urbane opreme (klupa, spremnika za otpad) na postojećim dječjim igralištima na području Grada Delnica (Mali park, Lučice).</t>
  </si>
  <si>
    <t xml:space="preserve">projekt se odnosi na uređenje prostora ispred Radničkog doma u Delnicama. Na k.č. 14124, k.o. Delnice uredio bi se prostor (ispred Radničkog doma) u trg koji će sadržavati pješačku površinu, zelenu zonu, prostor za manifestacije i rubno smanjen broj parkirnih mjesta u odnosu na postojeće stanje.  </t>
  </si>
  <si>
    <t xml:space="preserve">Predviđa se izrada glavnog i izvedbenog projekta  za odmorište uz državnu cestu D203 kod Bakaračevog slapa. Prostor bi se uredio parkirnim mjestima, urabanom opremom za uređenje okoliša, dječjim sadržajem (različita igrala) te klupama i stolovima. </t>
  </si>
  <si>
    <t>512.8</t>
  </si>
  <si>
    <t>513.2</t>
  </si>
  <si>
    <t>513.8</t>
  </si>
  <si>
    <t>odnosi se na izgradnju parkirališta u Delnicama u ulici Ograja za potrebe posjetitelja gradskog groblja i stanovnika u tom dijelu naselja Delnice. Za navedenu aktivnost izraditi će se projektna dokumentacija i provesti odgovarajući postupak javne nabave.</t>
  </si>
  <si>
    <t>512.3</t>
  </si>
  <si>
    <t xml:space="preserve">Projekt se odnosi na izgradnju ceste u poslovnoj zoni K-1 – I.faza u dužini od cca 330m. Planirana je nabava za izgradnju ceste, oborinske i fekalne odvodnje, vodovodne instalacije te javna rasvjeta kako bi se zona mogla ponuditi za gradnju potencijalnim investitorima. </t>
  </si>
  <si>
    <t>513.3</t>
  </si>
  <si>
    <t>513.4</t>
  </si>
  <si>
    <t xml:space="preserve">projekt se odnosi na izgradnju i uređenje prostora ispred garaža, parkirališnih mjesta,   spoj za  pješake i bicikliste s Ulicom Silvije Strahimira Kranjčevića te ugradnja javne rasvjete. </t>
  </si>
  <si>
    <t>Projekt se odnosi na asfalterske radove na dijelu ulice A. Stračevića u Delnicama, koji je još makadamski (u blizini rotora). Radi se o dužini od cca 80m'.</t>
  </si>
  <si>
    <t xml:space="preserve">Tijekom proteklih godina vrši se kontinuirano proširenje javne rasvjete u manjim naseljima Grada i to na način da se iskoriste postojeći stupovi električne energije za postavljanje lampi što je znatno jeftinije a zadovoljava potrebe pojedinih sela. Također se proširenje vrši ugradnjom novih stupnih mjesta i rasvjetnih tijela gdje je to potrebno a u skladu s iskazanim potrebama korisnika prostora. Ugrađuju se ekološke LED svjetiljke. Projekt u 2024. i 2025. godini planira se u istim iznosima. U 2024. godini planiraju se proširenja u naseljima Dedinu u romskom naselju 7 stupova. </t>
  </si>
  <si>
    <t>512.6</t>
  </si>
  <si>
    <t>512.9</t>
  </si>
  <si>
    <t xml:space="preserve">projekt se odnosi na nabavu i instalaciju dekorativne rasvjete u Parku kralja Tomislava u Delnicama duž glavnih staza. </t>
  </si>
  <si>
    <t>U svrhu izgradnje električne infrastrukture u ulici Presika potrebno je riješiti imovinsko pravne odnose kako bi HEP mogao izgraditi trafostanicu, a Grad postaviti stupove javne rasvjete.</t>
  </si>
  <si>
    <t>Za potrebe pojačanog održavanja na grobljima na području Grada Delnica. Sanacija staza, ogradnih i potpornih zidova, oborinske odvodnje i slično. Održavanje groblja vrši se preko KTD "Risnjak", a ova sredstva su predviđena za sufinanciranje svih radnji prema planu i programu koji izrađuje KTD "Risnjak". Za 2024. godinu planira se rekonstrukcija groblja u naselju Zamost Brodski, te izvedba potpornih zidova na groblju Crni Lug.</t>
  </si>
  <si>
    <t xml:space="preserve">Izrada projektne dokumentacije za rekonstrukciju postojeće komunalne infrastrukture te pratećih troškovnika radova – ceste, oborinska odvodnja, javna rasvjeta, te manji projekti koji se iskažu potrebni  tijekom godine s obzirom na stanje na terenu i potrebu hitnih intervencija u skladu s utvrđenim potrebama kao i projekt uređenja Štefićevog dola, uređenja Potoka, Trga Grge Marjanovića, dekorativne rasvjete u Parku kralja Tomislav i dr.. </t>
  </si>
  <si>
    <t>Za potrebe izgradnje infrastrukture kao i za potrebe ishođenja građevinskih dozvola za objekte te u svrhu uvođenja u posjed  prilikom prodaje zemljišta, ucrtavanja postojećih objekata i infrastrukturnih građevina (uris nerazvrstanih cesta Malo Selo, Crni Lug. Brod na Kupi A. Starčevića, Polane, javna rasvjeta, odvodnja i sl.) nužno je planirati sredstva kako bi se te radnje izvele.</t>
  </si>
  <si>
    <t xml:space="preserve">Ova sredstva planiraju se u svrhu radova na sanaciji postojećeg odlagališta otpada na lokaciji Sović Laz. Namjera je prijaviti projekt na natječaj za EU sredstva. Omjer sufinanciranje je sredstva EU 80%, Grad Delnice i ostale JLS vlasnici Komunalca 20 %. Obzirom da je Grad Delnice nositelj projekta ukupno predviđen iznos planiran je u proračunu s različitim izvorima financiranja. Rok sanacije je kraj 2025. godine. </t>
  </si>
  <si>
    <t>366.3</t>
  </si>
  <si>
    <t>KLASA: 363-01/23-01/21</t>
  </si>
  <si>
    <t>igralište Lučice</t>
  </si>
  <si>
    <t>sanacija klizišta</t>
  </si>
  <si>
    <t xml:space="preserve">Za vrijeme obilnih kiša otvorila su se klizišta koja je potrebno sanirati. Nastankom klizišta ugrožena je sigurnost odvijanja prometa na prometnicama te stabilnost objekta u neposrednoj blizini. </t>
  </si>
  <si>
    <t>elektroinstalacijski radovi - Potok</t>
  </si>
  <si>
    <r>
      <t>projekt se odnosi na</t>
    </r>
    <r>
      <rPr>
        <b/>
        <sz val="8"/>
        <color rgb="FF000000"/>
        <rFont val="Calibri"/>
        <family val="2"/>
        <charset val="238"/>
      </rPr>
      <t xml:space="preserve"> </t>
    </r>
    <r>
      <rPr>
        <sz val="8"/>
        <color rgb="FF000000"/>
        <rFont val="Calibri"/>
        <family val="2"/>
        <charset val="238"/>
      </rPr>
      <t xml:space="preserve">rekonstrukciju postojećeg nogometnog igrališta i izgradnju atletske staze. Realizacija projekta ovisiti će o dobivanju sredstava iz EU fondova. </t>
    </r>
  </si>
  <si>
    <t>Kapitalne pomoćiiz državnog proračuna temeljem prijenosa EU sredstava</t>
  </si>
  <si>
    <t>Kapitalne pomoći iz državnog proračuna temeljem prijenosa EU sredstava</t>
  </si>
  <si>
    <t>uspornici - Lučićka cesta</t>
  </si>
  <si>
    <t>Kapitalne pomoći iz državnog proračuna temeljem
 prijenosa EU sredstava</t>
  </si>
  <si>
    <t>I. Izmjene</t>
  </si>
  <si>
    <t>513.9</t>
  </si>
  <si>
    <t>zamjena asfaltne podloge - ul. Kraja Zvonimira</t>
  </si>
  <si>
    <t>uređenje ulice Ograja</t>
  </si>
  <si>
    <t>362.2</t>
  </si>
  <si>
    <t>izgradnja nove
 tržnice</t>
  </si>
  <si>
    <t xml:space="preserve">Stavka se odnosi na završne radova na izgradnji tržnice u Delnice koji obuhvaćaju gipskartonske radove, fasaderske radove, stolarske radove, strojarske radove, troškove ispitivanja el. instalacija, montažu grijača, te troškove stručnog nadzora i koordinatora II. </t>
  </si>
  <si>
    <t>uspornici - Ulica S.S.Kranjčevića</t>
  </si>
  <si>
    <t>II. Izmjene</t>
  </si>
  <si>
    <t>Projektom je predviđena nabava, Punionica za e-bicikle s 10 postolja i 15 e-bicikla, sedam videokamera s potrebnom opremom za kritične točke na području Grada, aplikacija za informiranje i vidljivost putem koje će se slati obavijesti na mobilne telefone korisnika. Stavka se povećava s obzirom na izvršenje.</t>
  </si>
  <si>
    <t>a projekt se odnosi na izgradnju nogometnog igrališta u naselju Lučice, zamjenu terenske podloge, postavljanje urbane opreme i zaštitne ograde. Stavka se smanjuje s obzirom na izvršene radove</t>
  </si>
  <si>
    <t>projekt se odnosi na uređenje prostora i sadržaja u turističko rekreativne svrhe i uređenje šetnice od Potoka prema izvoru. Stavka se smanjuje  jer će se tijekom ove godine raspisati natječaj za izradu projektne dokumentacije, te će se nakon toga u idućem razdoblju razmotriti mogućnosti prijave projekta na raspisane natječaje.</t>
  </si>
  <si>
    <t xml:space="preserve">odnosi se na izgradnju upojnog bunara sa  sabirnim kanalom   u parku Kralja Tomislava kraj zgrade Hrvatskih voda u Delnicama prema troškovniku radova i izvedbenom projektu. Stavka se smanjuje jer za sada nema potrebe za izgradnjom istog obzirom postojeći upojni bunar u potpunosti zadovoljava prikupljanje vode sa Japlenškog vrha koja je inače završavala u Školskoj ulici, Sajmišnoj i Kamenitoj.  </t>
  </si>
  <si>
    <r>
      <t>projekt se odnosi na uređenje prostora, prenamjena u park za djecu u Delnicama, nabava igrala i ostale urbane opreme</t>
    </r>
    <r>
      <rPr>
        <sz val="8"/>
        <color theme="1"/>
        <rFont val="Calibri"/>
        <family val="2"/>
        <charset val="238"/>
        <scheme val="minor"/>
      </rPr>
      <t xml:space="preserve">. </t>
    </r>
    <r>
      <rPr>
        <sz val="8"/>
        <color rgb="FF000000"/>
        <rFont val="Calibri"/>
        <family val="2"/>
        <charset val="238"/>
        <scheme val="minor"/>
      </rPr>
      <t>Stavka se smanjuje jer je u izradi projektna dokumentacija, te se realizacija projekta planira za iduću godinu.</t>
    </r>
  </si>
  <si>
    <t xml:space="preserve">Aktivnost se odnosi na ugradnju 2 uspornika u naselju Lučice u ulici Lučićka cesta sukladno projektnoj dokumentaciji na dvije lokacije dogovorno s MO Lučice. Stavka se povećava s obzitom na revidiranu ponudu.  </t>
  </si>
  <si>
    <t>Uređenje ulice u postojećim gabaritima postojeće ceste dužine ceste cca 300m'. Aktivnost uključuje uređenje elemente kolničke konstrukcije (gornji i donji ustroj), nogostupa te parkirališnih mjesta. Stavka obuhvaća financiranje projektne dokumentacije za uređenje te izvođenje i stručni  nadzor nad radovima izvođenja. Stavka se povećava s obzirom na pristigle ponude u postupku javne nabave.</t>
  </si>
  <si>
    <t>Uređenje ulice u postojećim gabaritima postojeće ceste dužine ceste cca 330m'. Aktivnost uključuje elemente uređenja kolničke konstrukcije (gornji i donji ustroj), nogostupa te parkirališnih mjesta. Aktivnost obuhvaća financiranje projektne dokumentacije za uređenje te izvođenje i stručni nadzor nad radovima izvođenja. Stavka se povećava s obzirom na pristigle ponude u postupku javne nabave.</t>
  </si>
  <si>
    <t>kredit</t>
  </si>
  <si>
    <t xml:space="preserve">odnosi se na postavljanje 2 uspornika u naselju Delnice u ulici S.S.Kranjčevića u svrhu povećanja sigurnosti prometa na cestama. </t>
  </si>
  <si>
    <t>Projekt se odnosi na postavljanje umjetne trave i drenaže na pomoćno nogometno igralište u Delnicama. Stavka se smanjuje jer nisu riješeni imovinsko-pravni odnosi.</t>
  </si>
  <si>
    <t>odnosi se na uređenje dječjeg igrališta u Delnicama u Ulici S.S.Kranjčevića. Stavka obuhvaća zemljane radove, betonske radove, te nabavu igrališne opreme.</t>
  </si>
  <si>
    <r>
      <t>projekt se odnosi na</t>
    </r>
    <r>
      <rPr>
        <b/>
        <sz val="8"/>
        <color theme="1"/>
        <rFont val="Calibri"/>
        <family val="2"/>
        <charset val="238"/>
        <scheme val="minor"/>
      </rPr>
      <t xml:space="preserve"> </t>
    </r>
    <r>
      <rPr>
        <sz val="8"/>
        <color theme="1"/>
        <rFont val="Calibri"/>
        <family val="2"/>
        <charset val="238"/>
        <scheme val="minor"/>
      </rPr>
      <t xml:space="preserve">dobava i ugradnja elektro opreme, postavljanje rasvjete na šetnicama, zakup potrebne snage od HEP-a za potrebe održavanje manifestacija na toj lokaciji. Stavka se smanjuje jer  će se projekt realizirati u idućoj godini. </t>
    </r>
  </si>
  <si>
    <t>Planira se izgradnja sortirnice na odlagalištu Sović Laz. Aktivnost predviđa izradu dokumentacije.   Stavka se smanjuje jer ove godine neće biti natječaja za ovu vrstu projekata.</t>
  </si>
  <si>
    <t>Kredit</t>
  </si>
  <si>
    <t>Ove II. izmjene i dopune Programa stupaju na snagu osmog dana od dana objave u "Službenim novinama Grada Delnica".</t>
  </si>
  <si>
    <t>URBROJ: 2170-6-4-3-24-03</t>
  </si>
  <si>
    <t>II. IZMJENE I DOPUNE PROGRAMA GRAĐENJA KOMUNALNE INFRASTRUKTURE ZA 2024. GODINU</t>
  </si>
  <si>
    <t>Donose se II. izmjene i dopune Programa građenja komunalne infrastrukture na području Grada Delnica u 2024. god., a u skladu s II. izmjenama i dopunama Proračuna Grada Delnica, određuje se građenje komunalne infrastrukture, opseg radova, procjenjena vrijednost radova i izvori financiranja.</t>
  </si>
  <si>
    <t>vlastiti prihodi</t>
  </si>
  <si>
    <t>Vlastiti prihodi</t>
  </si>
  <si>
    <t>dječje igralište - S.S.Kranjčevića</t>
  </si>
  <si>
    <t>514.2</t>
  </si>
  <si>
    <t>sanitarni kontejner</t>
  </si>
  <si>
    <t>odnosi se na nabavu sanitarnog kontejnera koji će se postaviti na plaži na Pritiskima.</t>
  </si>
  <si>
    <t>kapitalne pomoći iz županijskog proračuna</t>
  </si>
  <si>
    <t>Kapitalne pomoći iz županijskog proračuna</t>
  </si>
  <si>
    <t>Delnice, 25. srpnja 2024. godine</t>
  </si>
  <si>
    <t>Gradsko vijeće Grada Delnica</t>
  </si>
  <si>
    <t>Ivana Pečnik Kastner, v.r.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</si>
</sst>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</font>
    <font>
      <b/>
      <sz val="11"/>
      <color theme="0"/>
      <name val="Calibri"/>
      <family val="2"/>
      <charset val="238"/>
      <scheme val="minor"/>
    </font>
    <font>
      <b/>
      <sz val="8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8"/>
      <color rgb="FF00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8"/>
      <color rgb="FF000000"/>
      <name val="Calibri"/>
      <family val="2"/>
      <charset val="238"/>
    </font>
    <font>
      <b/>
      <sz val="8"/>
      <color rgb="FF000000"/>
      <name val="Calibri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7" tint="0.39997558519241921"/>
        <bgColor indexed="65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rgb="FF3F3F3F"/>
      </left>
      <right/>
      <top style="double">
        <color rgb="FF3F3F3F"/>
      </top>
      <bottom style="double">
        <color rgb="FF3F3F3F"/>
      </bottom>
      <diagonal/>
    </border>
    <border>
      <left/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rgb="FF3F3F3F"/>
      </left>
      <right style="double">
        <color rgb="FF3F3F3F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8">
    <xf numFmtId="0" fontId="0" fillId="0" borderId="0"/>
    <xf numFmtId="0" fontId="1" fillId="2" borderId="0" applyNumberFormat="0" applyBorder="0" applyAlignment="0" applyProtection="0"/>
    <xf numFmtId="0" fontId="5" fillId="3" borderId="13" applyNumberFormat="0" applyAlignment="0" applyProtection="0"/>
    <xf numFmtId="0" fontId="8" fillId="4" borderId="0" applyNumberFormat="0" applyBorder="0" applyAlignment="0" applyProtection="0"/>
    <xf numFmtId="0" fontId="13" fillId="5" borderId="0" applyNumberFormat="0" applyBorder="0" applyAlignment="0" applyProtection="0"/>
    <xf numFmtId="0" fontId="14" fillId="6" borderId="0" applyNumberFormat="0" applyBorder="0" applyAlignment="0" applyProtection="0"/>
    <xf numFmtId="0" fontId="12" fillId="7" borderId="0" applyNumberFormat="0" applyBorder="0" applyAlignment="0" applyProtection="0"/>
    <xf numFmtId="0" fontId="14" fillId="8" borderId="0" applyNumberFormat="0" applyBorder="0" applyAlignment="0" applyProtection="0"/>
  </cellStyleXfs>
  <cellXfs count="249">
    <xf numFmtId="0" fontId="0" fillId="0" borderId="0" xfId="0"/>
    <xf numFmtId="0" fontId="2" fillId="0" borderId="1" xfId="0" applyFont="1" applyBorder="1"/>
    <xf numFmtId="0" fontId="2" fillId="0" borderId="1" xfId="0" applyFont="1" applyBorder="1" applyAlignment="1">
      <alignment wrapText="1"/>
    </xf>
    <xf numFmtId="4" fontId="2" fillId="0" borderId="1" xfId="0" applyNumberFormat="1" applyFont="1" applyBorder="1"/>
    <xf numFmtId="0" fontId="3" fillId="0" borderId="0" xfId="0" applyFont="1" applyAlignment="1">
      <alignment vertical="center"/>
    </xf>
    <xf numFmtId="0" fontId="6" fillId="3" borderId="13" xfId="2" applyFont="1"/>
    <xf numFmtId="0" fontId="2" fillId="0" borderId="0" xfId="0" applyFont="1"/>
    <xf numFmtId="4" fontId="0" fillId="0" borderId="0" xfId="0" applyNumberFormat="1"/>
    <xf numFmtId="0" fontId="0" fillId="0" borderId="0" xfId="0" applyAlignment="1">
      <alignment horizontal="left"/>
    </xf>
    <xf numFmtId="0" fontId="0" fillId="0" borderId="0" xfId="0" applyAlignment="1">
      <alignment horizontal="left" vertical="top" wrapText="1"/>
    </xf>
    <xf numFmtId="0" fontId="6" fillId="3" borderId="23" xfId="2" applyFont="1" applyBorder="1" applyAlignment="1">
      <alignment wrapText="1"/>
    </xf>
    <xf numFmtId="0" fontId="6" fillId="3" borderId="23" xfId="2" applyFont="1" applyBorder="1" applyAlignment="1">
      <alignment vertical="center"/>
    </xf>
    <xf numFmtId="0" fontId="6" fillId="3" borderId="23" xfId="2" applyFont="1" applyBorder="1" applyAlignment="1">
      <alignment vertical="center" wrapText="1"/>
    </xf>
    <xf numFmtId="4" fontId="2" fillId="0" borderId="1" xfId="0" applyNumberFormat="1" applyFont="1" applyBorder="1" applyAlignment="1">
      <alignment wrapText="1"/>
    </xf>
    <xf numFmtId="4" fontId="2" fillId="0" borderId="7" xfId="0" applyNumberFormat="1" applyFont="1" applyBorder="1"/>
    <xf numFmtId="4" fontId="2" fillId="0" borderId="0" xfId="0" applyNumberFormat="1" applyFont="1"/>
    <xf numFmtId="4" fontId="2" fillId="0" borderId="10" xfId="0" applyNumberFormat="1" applyFont="1" applyBorder="1" applyAlignment="1">
      <alignment wrapText="1"/>
    </xf>
    <xf numFmtId="0" fontId="2" fillId="0" borderId="18" xfId="0" applyFont="1" applyBorder="1"/>
    <xf numFmtId="0" fontId="2" fillId="0" borderId="7" xfId="0" applyFont="1" applyBorder="1"/>
    <xf numFmtId="0" fontId="2" fillId="0" borderId="7" xfId="0" applyFont="1" applyBorder="1" applyAlignment="1">
      <alignment vertical="center" wrapText="1"/>
    </xf>
    <xf numFmtId="0" fontId="10" fillId="0" borderId="0" xfId="0" applyFont="1"/>
    <xf numFmtId="4" fontId="2" fillId="0" borderId="16" xfId="0" applyNumberFormat="1" applyFont="1" applyBorder="1" applyAlignment="1">
      <alignment wrapText="1"/>
    </xf>
    <xf numFmtId="0" fontId="2" fillId="0" borderId="7" xfId="0" applyFont="1" applyBorder="1" applyAlignment="1">
      <alignment wrapText="1"/>
    </xf>
    <xf numFmtId="4" fontId="14" fillId="8" borderId="32" xfId="7" applyNumberFormat="1" applyBorder="1"/>
    <xf numFmtId="4" fontId="14" fillId="6" borderId="32" xfId="5" applyNumberFormat="1" applyBorder="1"/>
    <xf numFmtId="4" fontId="12" fillId="7" borderId="10" xfId="6" applyNumberFormat="1" applyBorder="1" applyAlignment="1">
      <alignment horizontal="center"/>
    </xf>
    <xf numFmtId="4" fontId="8" fillId="4" borderId="15" xfId="3" applyNumberFormat="1" applyBorder="1"/>
    <xf numFmtId="0" fontId="2" fillId="0" borderId="1" xfId="0" applyFont="1" applyBorder="1" applyAlignment="1">
      <alignment vertical="center" wrapText="1"/>
    </xf>
    <xf numFmtId="4" fontId="13" fillId="5" borderId="15" xfId="4" applyNumberFormat="1" applyBorder="1"/>
    <xf numFmtId="0" fontId="4" fillId="0" borderId="0" xfId="0" applyFont="1" applyAlignment="1">
      <alignment vertical="center" wrapText="1"/>
    </xf>
    <xf numFmtId="4" fontId="14" fillId="6" borderId="33" xfId="5" applyNumberFormat="1" applyBorder="1" applyAlignment="1">
      <alignment wrapText="1"/>
    </xf>
    <xf numFmtId="0" fontId="0" fillId="0" borderId="29" xfId="0" applyBorder="1"/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4" fontId="2" fillId="0" borderId="7" xfId="0" applyNumberFormat="1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4" fontId="2" fillId="0" borderId="15" xfId="0" applyNumberFormat="1" applyFont="1" applyBorder="1" applyAlignment="1">
      <alignment wrapText="1"/>
    </xf>
    <xf numFmtId="4" fontId="5" fillId="3" borderId="21" xfId="2" applyNumberFormat="1" applyBorder="1" applyAlignment="1"/>
    <xf numFmtId="0" fontId="0" fillId="0" borderId="0" xfId="0" applyAlignment="1">
      <alignment horizontal="center"/>
    </xf>
    <xf numFmtId="0" fontId="2" fillId="0" borderId="30" xfId="0" applyFont="1" applyBorder="1"/>
    <xf numFmtId="0" fontId="0" fillId="0" borderId="0" xfId="0" applyAlignment="1">
      <alignment horizontal="center" wrapText="1"/>
    </xf>
    <xf numFmtId="0" fontId="15" fillId="0" borderId="0" xfId="0" applyFont="1" applyAlignment="1">
      <alignment horizontal="justify" vertical="center"/>
    </xf>
    <xf numFmtId="0" fontId="2" fillId="0" borderId="7" xfId="0" applyFont="1" applyBorder="1" applyAlignment="1">
      <alignment horizontal="center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wrapText="1"/>
    </xf>
    <xf numFmtId="4" fontId="2" fillId="0" borderId="7" xfId="0" applyNumberFormat="1" applyFont="1" applyBorder="1" applyAlignment="1">
      <alignment horizontal="center"/>
    </xf>
    <xf numFmtId="4" fontId="2" fillId="0" borderId="7" xfId="0" applyNumberFormat="1" applyFont="1" applyBorder="1" applyAlignment="1">
      <alignment horizontal="center" wrapText="1"/>
    </xf>
    <xf numFmtId="4" fontId="2" fillId="0" borderId="10" xfId="0" applyNumberFormat="1" applyFont="1" applyBorder="1" applyAlignment="1">
      <alignment horizontal="center" wrapText="1"/>
    </xf>
    <xf numFmtId="0" fontId="15" fillId="0" borderId="1" xfId="0" applyFont="1" applyBorder="1" applyAlignment="1">
      <alignment horizontal="justify" vertical="center"/>
    </xf>
    <xf numFmtId="4" fontId="2" fillId="0" borderId="1" xfId="0" applyNumberFormat="1" applyFont="1" applyBorder="1" applyAlignment="1">
      <alignment horizontal="center" wrapText="1"/>
    </xf>
    <xf numFmtId="4" fontId="2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wrapText="1"/>
    </xf>
    <xf numFmtId="0" fontId="2" fillId="0" borderId="17" xfId="0" applyFont="1" applyBorder="1"/>
    <xf numFmtId="0" fontId="2" fillId="0" borderId="24" xfId="0" applyFont="1" applyBorder="1"/>
    <xf numFmtId="0" fontId="2" fillId="0" borderId="24" xfId="0" applyFont="1" applyBorder="1" applyAlignment="1">
      <alignment vertical="center" wrapText="1"/>
    </xf>
    <xf numFmtId="0" fontId="4" fillId="0" borderId="39" xfId="0" applyFont="1" applyBorder="1" applyAlignment="1">
      <alignment wrapText="1"/>
    </xf>
    <xf numFmtId="4" fontId="2" fillId="0" borderId="24" xfId="0" applyNumberFormat="1" applyFont="1" applyBorder="1"/>
    <xf numFmtId="0" fontId="2" fillId="0" borderId="24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0" fillId="0" borderId="7" xfId="0" applyBorder="1" applyAlignment="1">
      <alignment horizontal="center"/>
    </xf>
    <xf numFmtId="4" fontId="2" fillId="0" borderId="41" xfId="0" applyNumberFormat="1" applyFont="1" applyBorder="1" applyAlignment="1">
      <alignment wrapText="1"/>
    </xf>
    <xf numFmtId="0" fontId="11" fillId="0" borderId="10" xfId="0" applyFont="1" applyBorder="1" applyAlignment="1">
      <alignment wrapText="1"/>
    </xf>
    <xf numFmtId="0" fontId="2" fillId="0" borderId="1" xfId="0" applyFont="1" applyBorder="1" applyAlignment="1">
      <alignment horizontal="justify" vertical="center"/>
    </xf>
    <xf numFmtId="4" fontId="1" fillId="2" borderId="15" xfId="1" applyNumberFormat="1" applyBorder="1"/>
    <xf numFmtId="0" fontId="1" fillId="2" borderId="35" xfId="1" applyBorder="1"/>
    <xf numFmtId="0" fontId="13" fillId="5" borderId="35" xfId="4" applyBorder="1"/>
    <xf numFmtId="0" fontId="8" fillId="4" borderId="35" xfId="3" applyBorder="1"/>
    <xf numFmtId="0" fontId="14" fillId="8" borderId="35" xfId="7" applyBorder="1"/>
    <xf numFmtId="0" fontId="14" fillId="6" borderId="35" xfId="5" applyBorder="1"/>
    <xf numFmtId="4" fontId="12" fillId="7" borderId="10" xfId="6" applyNumberFormat="1" applyBorder="1" applyAlignment="1">
      <alignment wrapText="1"/>
    </xf>
    <xf numFmtId="0" fontId="12" fillId="7" borderId="7" xfId="6" applyBorder="1" applyAlignment="1">
      <alignment wrapText="1"/>
    </xf>
    <xf numFmtId="0" fontId="5" fillId="3" borderId="13" xfId="2" applyAlignment="1">
      <alignment wrapText="1"/>
    </xf>
    <xf numFmtId="0" fontId="2" fillId="0" borderId="10" xfId="0" applyFont="1" applyBorder="1" applyAlignment="1">
      <alignment horizontal="center" wrapText="1"/>
    </xf>
    <xf numFmtId="4" fontId="2" fillId="0" borderId="10" xfId="0" applyNumberFormat="1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0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/>
    </xf>
    <xf numFmtId="4" fontId="2" fillId="0" borderId="24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3" fillId="0" borderId="38" xfId="0" applyFont="1" applyBorder="1" applyAlignment="1">
      <alignment horizontal="center"/>
    </xf>
    <xf numFmtId="0" fontId="15" fillId="0" borderId="1" xfId="0" applyFont="1" applyBorder="1" applyAlignment="1">
      <alignment wrapText="1"/>
    </xf>
    <xf numFmtId="0" fontId="17" fillId="0" borderId="0" xfId="0" applyFont="1" applyAlignment="1">
      <alignment horizontal="justify" vertical="center"/>
    </xf>
    <xf numFmtId="0" fontId="7" fillId="0" borderId="0" xfId="0" applyFont="1" applyAlignment="1">
      <alignment horizontal="center" vertical="top" wrapText="1"/>
    </xf>
    <xf numFmtId="4" fontId="2" fillId="0" borderId="16" xfId="0" applyNumberFormat="1" applyFont="1" applyBorder="1"/>
    <xf numFmtId="4" fontId="14" fillId="6" borderId="33" xfId="5" applyNumberFormat="1" applyBorder="1"/>
    <xf numFmtId="0" fontId="15" fillId="0" borderId="1" xfId="0" applyFont="1" applyBorder="1" applyAlignment="1">
      <alignment horizontal="left" wrapText="1"/>
    </xf>
    <xf numFmtId="0" fontId="2" fillId="0" borderId="24" xfId="0" applyFont="1" applyBorder="1" applyAlignment="1">
      <alignment horizontal="center"/>
    </xf>
    <xf numFmtId="0" fontId="2" fillId="0" borderId="24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wrapText="1"/>
    </xf>
    <xf numFmtId="0" fontId="3" fillId="0" borderId="10" xfId="0" applyFont="1" applyBorder="1" applyAlignment="1">
      <alignment horizontal="center"/>
    </xf>
    <xf numFmtId="0" fontId="15" fillId="0" borderId="24" xfId="0" applyFont="1" applyBorder="1" applyAlignment="1">
      <alignment horizontal="center" wrapText="1"/>
    </xf>
    <xf numFmtId="0" fontId="2" fillId="0" borderId="24" xfId="0" applyFont="1" applyBorder="1" applyAlignment="1">
      <alignment horizontal="center" vertical="top" wrapText="1"/>
    </xf>
    <xf numFmtId="0" fontId="15" fillId="0" borderId="24" xfId="0" applyFont="1" applyBorder="1" applyAlignment="1">
      <alignment horizontal="left" wrapText="1"/>
    </xf>
    <xf numFmtId="4" fontId="2" fillId="0" borderId="24" xfId="0" applyNumberFormat="1" applyFont="1" applyBorder="1" applyAlignment="1">
      <alignment horizontal="right"/>
    </xf>
    <xf numFmtId="0" fontId="2" fillId="0" borderId="11" xfId="0" applyFont="1" applyBorder="1" applyAlignment="1">
      <alignment horizontal="justify" vertical="center"/>
    </xf>
    <xf numFmtId="0" fontId="0" fillId="0" borderId="37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5" xfId="0" applyBorder="1" applyAlignment="1">
      <alignment horizontal="center"/>
    </xf>
    <xf numFmtId="4" fontId="0" fillId="0" borderId="37" xfId="0" applyNumberFormat="1" applyBorder="1" applyAlignment="1">
      <alignment horizontal="center"/>
    </xf>
    <xf numFmtId="4" fontId="0" fillId="0" borderId="25" xfId="0" applyNumberForma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10" fillId="0" borderId="37" xfId="0" applyFont="1" applyBorder="1" applyAlignment="1">
      <alignment horizontal="center"/>
    </xf>
    <xf numFmtId="0" fontId="10" fillId="0" borderId="26" xfId="0" applyFont="1" applyBorder="1" applyAlignment="1">
      <alignment horizontal="center"/>
    </xf>
    <xf numFmtId="0" fontId="10" fillId="0" borderId="25" xfId="0" applyFont="1" applyBorder="1" applyAlignment="1">
      <alignment horizontal="center"/>
    </xf>
    <xf numFmtId="4" fontId="0" fillId="0" borderId="37" xfId="0" applyNumberFormat="1" applyBorder="1" applyAlignment="1">
      <alignment horizontal="center" wrapText="1"/>
    </xf>
    <xf numFmtId="4" fontId="0" fillId="0" borderId="25" xfId="0" applyNumberFormat="1" applyBorder="1" applyAlignment="1">
      <alignment horizontal="center" wrapText="1"/>
    </xf>
    <xf numFmtId="0" fontId="6" fillId="3" borderId="23" xfId="2" applyFont="1" applyBorder="1" applyAlignment="1">
      <alignment horizontal="center" vertical="center"/>
    </xf>
    <xf numFmtId="0" fontId="6" fillId="3" borderId="36" xfId="2" applyFont="1" applyBorder="1" applyAlignment="1">
      <alignment horizontal="center" vertical="center"/>
    </xf>
    <xf numFmtId="4" fontId="2" fillId="0" borderId="24" xfId="0" applyNumberFormat="1" applyFont="1" applyBorder="1" applyAlignment="1">
      <alignment horizontal="center"/>
    </xf>
    <xf numFmtId="4" fontId="2" fillId="0" borderId="10" xfId="0" applyNumberFormat="1" applyFont="1" applyBorder="1" applyAlignment="1">
      <alignment horizontal="center"/>
    </xf>
    <xf numFmtId="4" fontId="2" fillId="0" borderId="7" xfId="0" applyNumberFormat="1" applyFont="1" applyBorder="1" applyAlignment="1">
      <alignment horizontal="center"/>
    </xf>
    <xf numFmtId="4" fontId="2" fillId="0" borderId="1" xfId="0" applyNumberFormat="1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13" fillId="5" borderId="12" xfId="4" applyBorder="1" applyAlignment="1">
      <alignment horizontal="center"/>
    </xf>
    <xf numFmtId="0" fontId="13" fillId="5" borderId="14" xfId="4" applyBorder="1" applyAlignment="1">
      <alignment horizontal="center"/>
    </xf>
    <xf numFmtId="0" fontId="13" fillId="5" borderId="34" xfId="4" applyBorder="1" applyAlignment="1">
      <alignment horizontal="center"/>
    </xf>
    <xf numFmtId="0" fontId="8" fillId="4" borderId="14" xfId="3" applyBorder="1" applyAlignment="1">
      <alignment horizontal="center"/>
    </xf>
    <xf numFmtId="0" fontId="8" fillId="4" borderId="34" xfId="3" applyBorder="1" applyAlignment="1">
      <alignment horizontal="center"/>
    </xf>
    <xf numFmtId="0" fontId="2" fillId="0" borderId="24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0" fillId="0" borderId="0" xfId="0"/>
    <xf numFmtId="0" fontId="0" fillId="0" borderId="24" xfId="0" applyBorder="1" applyAlignment="1">
      <alignment horizontal="center"/>
    </xf>
    <xf numFmtId="0" fontId="0" fillId="0" borderId="10" xfId="0" applyBorder="1" applyAlignment="1">
      <alignment horizontal="center"/>
    </xf>
    <xf numFmtId="0" fontId="15" fillId="0" borderId="24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0" fontId="16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7" fillId="0" borderId="0" xfId="0" applyFont="1" applyAlignment="1">
      <alignment horizontal="center" vertical="top" wrapText="1"/>
    </xf>
    <xf numFmtId="0" fontId="13" fillId="5" borderId="3" xfId="4" applyBorder="1" applyAlignment="1">
      <alignment horizontal="center" vertical="center" textRotation="90" wrapText="1"/>
    </xf>
    <xf numFmtId="0" fontId="13" fillId="5" borderId="0" xfId="4" applyBorder="1" applyAlignment="1">
      <alignment horizontal="center" vertical="center" textRotation="90" wrapText="1"/>
    </xf>
    <xf numFmtId="0" fontId="13" fillId="5" borderId="12" xfId="4" applyBorder="1" applyAlignment="1">
      <alignment horizontal="center" vertical="center" textRotation="90" wrapText="1"/>
    </xf>
    <xf numFmtId="0" fontId="13" fillId="5" borderId="14" xfId="4" applyBorder="1" applyAlignment="1">
      <alignment horizontal="center" vertical="center" textRotation="90" wrapText="1"/>
    </xf>
    <xf numFmtId="0" fontId="1" fillId="2" borderId="12" xfId="1" applyBorder="1" applyAlignment="1">
      <alignment horizontal="center"/>
    </xf>
    <xf numFmtId="0" fontId="1" fillId="2" borderId="14" xfId="1" applyBorder="1" applyAlignment="1">
      <alignment horizontal="center"/>
    </xf>
    <xf numFmtId="0" fontId="1" fillId="2" borderId="34" xfId="1" applyBorder="1" applyAlignment="1">
      <alignment horizontal="center"/>
    </xf>
    <xf numFmtId="0" fontId="3" fillId="0" borderId="26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8" fillId="4" borderId="3" xfId="3" applyBorder="1" applyAlignment="1">
      <alignment horizontal="center" vertical="center" textRotation="90" wrapText="1"/>
    </xf>
    <xf numFmtId="0" fontId="8" fillId="4" borderId="18" xfId="3" applyBorder="1" applyAlignment="1">
      <alignment horizontal="center" vertical="center" textRotation="90" wrapText="1"/>
    </xf>
    <xf numFmtId="0" fontId="8" fillId="4" borderId="12" xfId="3" applyBorder="1" applyAlignment="1">
      <alignment horizontal="center" vertical="center" textRotation="90" wrapText="1"/>
    </xf>
    <xf numFmtId="0" fontId="8" fillId="4" borderId="34" xfId="3" applyBorder="1" applyAlignment="1">
      <alignment horizontal="center" vertical="center" textRotation="90" wrapText="1"/>
    </xf>
    <xf numFmtId="0" fontId="2" fillId="0" borderId="7" xfId="0" applyFont="1" applyBorder="1" applyAlignment="1">
      <alignment horizontal="center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wrapText="1"/>
    </xf>
    <xf numFmtId="0" fontId="14" fillId="8" borderId="3" xfId="7" applyBorder="1" applyAlignment="1">
      <alignment horizontal="center" vertical="center" textRotation="90"/>
    </xf>
    <xf numFmtId="0" fontId="14" fillId="8" borderId="4" xfId="7" applyBorder="1" applyAlignment="1">
      <alignment horizontal="center" vertical="center" textRotation="90"/>
    </xf>
    <xf numFmtId="0" fontId="14" fillId="8" borderId="12" xfId="7" applyBorder="1" applyAlignment="1">
      <alignment horizontal="center" vertical="center" textRotation="90"/>
    </xf>
    <xf numFmtId="0" fontId="14" fillId="8" borderId="19" xfId="7" applyBorder="1" applyAlignment="1">
      <alignment horizontal="center" vertical="center" textRotation="90"/>
    </xf>
    <xf numFmtId="0" fontId="3" fillId="0" borderId="29" xfId="0" applyFont="1" applyBorder="1" applyAlignment="1">
      <alignment horizontal="center"/>
    </xf>
    <xf numFmtId="4" fontId="0" fillId="0" borderId="1" xfId="0" applyNumberForma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6" fillId="3" borderId="13" xfId="2" applyFont="1" applyAlignment="1">
      <alignment horizontal="center"/>
    </xf>
    <xf numFmtId="0" fontId="6" fillId="3" borderId="23" xfId="2" applyFont="1" applyBorder="1" applyAlignment="1">
      <alignment horizontal="center"/>
    </xf>
    <xf numFmtId="0" fontId="9" fillId="3" borderId="21" xfId="2" applyFont="1" applyBorder="1" applyAlignment="1">
      <alignment horizontal="center"/>
    </xf>
    <xf numFmtId="0" fontId="9" fillId="3" borderId="22" xfId="2" applyFont="1" applyBorder="1" applyAlignment="1">
      <alignment horizontal="center"/>
    </xf>
    <xf numFmtId="0" fontId="1" fillId="2" borderId="5" xfId="1" applyBorder="1" applyAlignment="1">
      <alignment horizontal="center" vertical="center" textRotation="90" wrapText="1"/>
    </xf>
    <xf numFmtId="0" fontId="1" fillId="2" borderId="6" xfId="1" applyBorder="1" applyAlignment="1">
      <alignment horizontal="center" vertical="center" textRotation="90" wrapText="1"/>
    </xf>
    <xf numFmtId="0" fontId="1" fillId="2" borderId="3" xfId="1" applyBorder="1" applyAlignment="1">
      <alignment horizontal="center" vertical="center" textRotation="90" wrapText="1"/>
    </xf>
    <xf numFmtId="0" fontId="1" fillId="2" borderId="4" xfId="1" applyBorder="1" applyAlignment="1">
      <alignment horizontal="center" vertical="center" textRotation="90" wrapText="1"/>
    </xf>
    <xf numFmtId="0" fontId="1" fillId="2" borderId="0" xfId="1" applyBorder="1" applyAlignment="1">
      <alignment horizontal="center" vertical="center" textRotation="90" wrapText="1"/>
    </xf>
    <xf numFmtId="0" fontId="0" fillId="0" borderId="1" xfId="0" applyBorder="1"/>
    <xf numFmtId="0" fontId="0" fillId="0" borderId="24" xfId="0" applyBorder="1"/>
    <xf numFmtId="0" fontId="6" fillId="3" borderId="13" xfId="2" applyFont="1" applyAlignment="1">
      <alignment horizontal="center" vertical="top" wrapText="1"/>
    </xf>
    <xf numFmtId="0" fontId="6" fillId="3" borderId="23" xfId="2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wrapText="1"/>
    </xf>
    <xf numFmtId="0" fontId="2" fillId="0" borderId="38" xfId="0" applyFont="1" applyBorder="1" applyAlignment="1">
      <alignment horizontal="center" wrapText="1"/>
    </xf>
    <xf numFmtId="0" fontId="15" fillId="0" borderId="7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right"/>
    </xf>
    <xf numFmtId="0" fontId="0" fillId="0" borderId="0" xfId="0" applyAlignment="1">
      <alignment horizontal="right" wrapText="1"/>
    </xf>
    <xf numFmtId="0" fontId="7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wrapText="1"/>
    </xf>
    <xf numFmtId="0" fontId="7" fillId="0" borderId="0" xfId="0" applyFont="1" applyAlignment="1">
      <alignment horizontal="center" vertical="center" wrapText="1"/>
    </xf>
    <xf numFmtId="4" fontId="2" fillId="0" borderId="27" xfId="0" applyNumberFormat="1" applyFont="1" applyBorder="1" applyAlignment="1">
      <alignment horizontal="center"/>
    </xf>
    <xf numFmtId="0" fontId="14" fillId="6" borderId="3" xfId="5" applyBorder="1" applyAlignment="1">
      <alignment horizontal="center" vertical="center" textRotation="90"/>
    </xf>
    <xf numFmtId="0" fontId="14" fillId="6" borderId="4" xfId="5" applyBorder="1" applyAlignment="1">
      <alignment horizontal="center" vertical="center" textRotation="90"/>
    </xf>
    <xf numFmtId="0" fontId="14" fillId="6" borderId="0" xfId="5" applyBorder="1" applyAlignment="1">
      <alignment horizontal="center" vertical="center" textRotation="90"/>
    </xf>
    <xf numFmtId="0" fontId="14" fillId="6" borderId="12" xfId="5" applyBorder="1" applyAlignment="1">
      <alignment horizontal="center" vertical="center" textRotation="90"/>
    </xf>
    <xf numFmtId="0" fontId="14" fillId="6" borderId="19" xfId="5" applyBorder="1" applyAlignment="1">
      <alignment horizontal="center" vertical="center" textRotation="90"/>
    </xf>
    <xf numFmtId="0" fontId="0" fillId="0" borderId="7" xfId="0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0" fillId="7" borderId="5" xfId="6" applyFont="1" applyBorder="1" applyAlignment="1">
      <alignment horizontal="center" vertical="center" textRotation="90" wrapText="1"/>
    </xf>
    <xf numFmtId="0" fontId="12" fillId="7" borderId="6" xfId="6" applyBorder="1" applyAlignment="1">
      <alignment horizontal="center" vertical="center" textRotation="90" wrapText="1"/>
    </xf>
    <xf numFmtId="0" fontId="12" fillId="7" borderId="3" xfId="6" applyBorder="1" applyAlignment="1">
      <alignment horizontal="center" vertical="center" textRotation="90" wrapText="1"/>
    </xf>
    <xf numFmtId="0" fontId="12" fillId="7" borderId="4" xfId="6" applyBorder="1" applyAlignment="1">
      <alignment horizontal="center" vertical="center" textRotation="90" wrapText="1"/>
    </xf>
    <xf numFmtId="0" fontId="12" fillId="7" borderId="12" xfId="6" applyBorder="1" applyAlignment="1">
      <alignment horizontal="center" vertical="center" textRotation="90" wrapText="1"/>
    </xf>
    <xf numFmtId="0" fontId="12" fillId="7" borderId="19" xfId="6" applyBorder="1" applyAlignment="1">
      <alignment horizontal="center" vertical="center" textRotation="90" wrapText="1"/>
    </xf>
    <xf numFmtId="0" fontId="0" fillId="7" borderId="11" xfId="6" applyFont="1" applyBorder="1" applyAlignment="1">
      <alignment horizontal="center"/>
    </xf>
    <xf numFmtId="0" fontId="12" fillId="7" borderId="10" xfId="6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40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4" fontId="2" fillId="0" borderId="30" xfId="0" applyNumberFormat="1" applyFont="1" applyBorder="1" applyAlignment="1">
      <alignment horizontal="center"/>
    </xf>
    <xf numFmtId="4" fontId="2" fillId="0" borderId="15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horizontal="center" wrapText="1"/>
    </xf>
    <xf numFmtId="4" fontId="2" fillId="0" borderId="7" xfId="0" applyNumberFormat="1" applyFont="1" applyBorder="1" applyAlignment="1">
      <alignment horizontal="center" wrapText="1"/>
    </xf>
    <xf numFmtId="4" fontId="2" fillId="0" borderId="10" xfId="0" applyNumberFormat="1" applyFont="1" applyBorder="1" applyAlignment="1">
      <alignment horizontal="center" wrapText="1"/>
    </xf>
    <xf numFmtId="0" fontId="0" fillId="0" borderId="29" xfId="0" applyBorder="1" applyAlignment="1">
      <alignment horizontal="center"/>
    </xf>
    <xf numFmtId="0" fontId="6" fillId="3" borderId="23" xfId="2" applyFont="1" applyBorder="1" applyAlignment="1">
      <alignment horizontal="center" vertical="center" wrapText="1"/>
    </xf>
    <xf numFmtId="0" fontId="6" fillId="3" borderId="36" xfId="2" applyFont="1" applyBorder="1" applyAlignment="1">
      <alignment horizontal="center" vertical="center" wrapText="1"/>
    </xf>
    <xf numFmtId="0" fontId="5" fillId="3" borderId="13" xfId="2" applyAlignment="1">
      <alignment horizontal="center" vertical="center"/>
    </xf>
    <xf numFmtId="0" fontId="11" fillId="0" borderId="7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3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11" fillId="0" borderId="30" xfId="0" applyFont="1" applyBorder="1" applyAlignment="1">
      <alignment horizontal="center" vertical="top" wrapText="1"/>
    </xf>
    <xf numFmtId="0" fontId="11" fillId="0" borderId="7" xfId="0" applyFont="1" applyBorder="1" applyAlignment="1">
      <alignment horizontal="center" vertical="top" wrapText="1"/>
    </xf>
    <xf numFmtId="0" fontId="11" fillId="0" borderId="10" xfId="0" applyFont="1" applyBorder="1" applyAlignment="1">
      <alignment horizontal="center" vertical="top" wrapText="1"/>
    </xf>
    <xf numFmtId="0" fontId="14" fillId="8" borderId="8" xfId="7" applyBorder="1" applyAlignment="1">
      <alignment horizontal="center"/>
    </xf>
    <xf numFmtId="0" fontId="14" fillId="8" borderId="9" xfId="7" applyBorder="1" applyAlignment="1">
      <alignment horizontal="center"/>
    </xf>
    <xf numFmtId="0" fontId="14" fillId="8" borderId="31" xfId="7" applyBorder="1" applyAlignment="1">
      <alignment horizontal="center"/>
    </xf>
    <xf numFmtId="0" fontId="3" fillId="0" borderId="10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24" xfId="0" applyFont="1" applyBorder="1" applyAlignment="1">
      <alignment horizontal="center" wrapText="1"/>
    </xf>
    <xf numFmtId="0" fontId="3" fillId="0" borderId="11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14" fillId="6" borderId="14" xfId="5" applyBorder="1" applyAlignment="1">
      <alignment horizontal="center"/>
    </xf>
    <xf numFmtId="0" fontId="14" fillId="6" borderId="31" xfId="5" applyBorder="1" applyAlignment="1">
      <alignment horizontal="center"/>
    </xf>
    <xf numFmtId="0" fontId="2" fillId="0" borderId="7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7" fillId="0" borderId="0" xfId="0" applyFont="1"/>
    <xf numFmtId="0" fontId="7" fillId="0" borderId="0" xfId="0" applyFont="1" applyAlignment="1">
      <alignment horizontal="left" vertical="top" wrapText="1"/>
    </xf>
  </cellXfs>
  <cellStyles count="8">
    <cellStyle name="20% - Isticanje2" xfId="6" builtinId="34"/>
    <cellStyle name="60% - Isticanje1" xfId="5" builtinId="32"/>
    <cellStyle name="60% - Isticanje4" xfId="7" builtinId="44"/>
    <cellStyle name="Dobro" xfId="3" builtinId="26"/>
    <cellStyle name="Loše" xfId="4" builtinId="27"/>
    <cellStyle name="Neutralno" xfId="1" builtinId="28"/>
    <cellStyle name="Normalno" xfId="0" builtinId="0"/>
    <cellStyle name="Provjera ćelije" xfId="2" builtinId="2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13"/>
  <sheetViews>
    <sheetView tabSelected="1" topLeftCell="A79" zoomScaleNormal="100" workbookViewId="0">
      <selection activeCell="A110" sqref="A110:M110"/>
    </sheetView>
  </sheetViews>
  <sheetFormatPr defaultRowHeight="15" x14ac:dyDescent="0.25"/>
  <cols>
    <col min="1" max="1" width="5.28515625" customWidth="1"/>
    <col min="2" max="2" width="3" customWidth="1"/>
    <col min="3" max="3" width="5.28515625" customWidth="1"/>
    <col min="4" max="4" width="13.140625" customWidth="1"/>
    <col min="5" max="5" width="11.85546875" customWidth="1"/>
    <col min="6" max="6" width="12.140625" customWidth="1"/>
    <col min="7" max="7" width="12.42578125" customWidth="1"/>
    <col min="8" max="8" width="9.42578125" customWidth="1"/>
    <col min="9" max="9" width="22.28515625" customWidth="1"/>
    <col min="10" max="10" width="15.5703125" customWidth="1"/>
    <col min="11" max="11" width="11.85546875" customWidth="1"/>
    <col min="12" max="12" width="11.7109375" customWidth="1"/>
    <col min="15" max="15" width="10.140625" bestFit="1" customWidth="1"/>
    <col min="16" max="16" width="11.7109375" bestFit="1" customWidth="1"/>
    <col min="17" max="18" width="0" hidden="1" customWidth="1"/>
    <col min="19" max="19" width="12.7109375" bestFit="1" customWidth="1"/>
    <col min="20" max="20" width="10.140625" bestFit="1" customWidth="1"/>
    <col min="21" max="22" width="11.7109375" bestFit="1" customWidth="1"/>
    <col min="23" max="23" width="10.140625" bestFit="1" customWidth="1"/>
    <col min="24" max="24" width="11.7109375" bestFit="1" customWidth="1"/>
  </cols>
  <sheetData>
    <row r="1" spans="1:24" ht="15" customHeight="1" x14ac:dyDescent="0.25">
      <c r="A1" s="136" t="s">
        <v>82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</row>
    <row r="2" spans="1:24" x14ac:dyDescent="0.2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</row>
    <row r="3" spans="1:24" x14ac:dyDescent="0.25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</row>
    <row r="4" spans="1:24" x14ac:dyDescent="0.25">
      <c r="A4" s="136"/>
      <c r="B4" s="136"/>
      <c r="C4" s="136"/>
      <c r="D4" s="136"/>
      <c r="E4" s="136"/>
      <c r="F4" s="136"/>
      <c r="G4" s="136"/>
      <c r="H4" s="136"/>
      <c r="I4" s="136"/>
      <c r="J4" s="136"/>
      <c r="K4" s="136"/>
      <c r="L4" s="136"/>
    </row>
    <row r="5" spans="1:24" x14ac:dyDescent="0.25">
      <c r="A5" s="9"/>
      <c r="B5" s="9"/>
      <c r="C5" s="139" t="s">
        <v>155</v>
      </c>
      <c r="D5" s="139"/>
      <c r="E5" s="139"/>
      <c r="F5" s="139"/>
      <c r="G5" s="139"/>
      <c r="H5" s="139"/>
      <c r="I5" s="139"/>
      <c r="J5" s="139"/>
      <c r="K5" s="88"/>
      <c r="L5" s="9"/>
    </row>
    <row r="6" spans="1:24" s="247" customFormat="1" x14ac:dyDescent="0.25">
      <c r="G6" s="247" t="s">
        <v>29</v>
      </c>
    </row>
    <row r="7" spans="1:24" x14ac:dyDescent="0.25">
      <c r="B7" s="136" t="s">
        <v>156</v>
      </c>
      <c r="C7" s="136"/>
      <c r="D7" s="136"/>
      <c r="E7" s="136"/>
      <c r="F7" s="136"/>
      <c r="G7" s="136"/>
      <c r="H7" s="136"/>
      <c r="I7" s="136"/>
      <c r="J7" s="136"/>
      <c r="K7" s="136"/>
      <c r="L7" s="136"/>
    </row>
    <row r="8" spans="1:24" ht="27.75" customHeight="1" x14ac:dyDescent="0.25">
      <c r="B8" s="136"/>
      <c r="C8" s="136"/>
      <c r="D8" s="136"/>
      <c r="E8" s="136"/>
      <c r="F8" s="136"/>
      <c r="G8" s="136"/>
      <c r="H8" s="136"/>
      <c r="I8" s="136"/>
      <c r="J8" s="136"/>
      <c r="K8" s="136"/>
      <c r="L8" s="136"/>
    </row>
    <row r="9" spans="1:24" s="247" customFormat="1" x14ac:dyDescent="0.25">
      <c r="B9" s="248"/>
      <c r="C9" s="248"/>
      <c r="D9" s="248"/>
      <c r="E9" s="248"/>
      <c r="F9" s="248"/>
      <c r="G9" s="248" t="s">
        <v>30</v>
      </c>
      <c r="H9" s="248"/>
      <c r="I9" s="248"/>
      <c r="J9" s="248"/>
      <c r="K9" s="248"/>
      <c r="L9" s="248"/>
    </row>
    <row r="10" spans="1:24" x14ac:dyDescent="0.25">
      <c r="B10" s="136" t="s">
        <v>70</v>
      </c>
      <c r="C10" s="136"/>
      <c r="D10" s="136"/>
      <c r="E10" s="136"/>
      <c r="F10" s="136"/>
      <c r="G10" s="136"/>
      <c r="H10" s="136"/>
      <c r="I10" s="136"/>
      <c r="J10" s="136"/>
      <c r="K10" s="136"/>
      <c r="L10" s="136"/>
    </row>
    <row r="11" spans="1:24" x14ac:dyDescent="0.25">
      <c r="B11" s="136"/>
      <c r="C11" s="136"/>
      <c r="D11" s="136"/>
      <c r="E11" s="136"/>
      <c r="F11" s="136"/>
      <c r="G11" s="136"/>
      <c r="H11" s="136"/>
      <c r="I11" s="136"/>
      <c r="J11" s="136"/>
      <c r="K11" s="136"/>
      <c r="L11" s="136"/>
    </row>
    <row r="12" spans="1:24" ht="17.25" customHeight="1" thickBot="1" x14ac:dyDescent="0.3"/>
    <row r="13" spans="1:24" ht="80.25" customHeight="1" thickTop="1" thickBot="1" x14ac:dyDescent="0.3">
      <c r="A13" s="163"/>
      <c r="B13" s="163"/>
      <c r="C13" s="5"/>
      <c r="D13" s="174" t="s">
        <v>0</v>
      </c>
      <c r="E13" s="174" t="s">
        <v>15</v>
      </c>
      <c r="F13" s="174" t="s">
        <v>1</v>
      </c>
      <c r="G13" s="174" t="s">
        <v>9</v>
      </c>
      <c r="H13" s="174" t="s">
        <v>2</v>
      </c>
      <c r="I13" s="220" t="s">
        <v>5</v>
      </c>
      <c r="J13" s="114" t="s">
        <v>129</v>
      </c>
      <c r="K13" s="114" t="s">
        <v>137</v>
      </c>
      <c r="L13" s="165" t="s">
        <v>7</v>
      </c>
      <c r="M13" s="166"/>
    </row>
    <row r="14" spans="1:24" ht="36" thickTop="1" thickBot="1" x14ac:dyDescent="0.3">
      <c r="A14" s="164"/>
      <c r="B14" s="164"/>
      <c r="C14" s="10" t="s">
        <v>4</v>
      </c>
      <c r="D14" s="175"/>
      <c r="E14" s="175"/>
      <c r="F14" s="175"/>
      <c r="G14" s="175"/>
      <c r="H14" s="175"/>
      <c r="I14" s="221"/>
      <c r="J14" s="115"/>
      <c r="K14" s="115"/>
      <c r="L14" s="12" t="s">
        <v>6</v>
      </c>
      <c r="M14" s="11" t="s">
        <v>33</v>
      </c>
    </row>
    <row r="15" spans="1:24" ht="44.25" customHeight="1" x14ac:dyDescent="0.25">
      <c r="A15" s="167" t="s">
        <v>48</v>
      </c>
      <c r="B15" s="168"/>
      <c r="C15" s="176">
        <v>359</v>
      </c>
      <c r="D15" s="129" t="s">
        <v>8</v>
      </c>
      <c r="E15" s="172"/>
      <c r="F15" s="172"/>
      <c r="G15" s="172"/>
      <c r="H15" s="172"/>
      <c r="I15" s="129" t="s">
        <v>94</v>
      </c>
      <c r="J15" s="119">
        <v>60000</v>
      </c>
      <c r="K15" s="116">
        <v>60000</v>
      </c>
      <c r="L15" s="3">
        <v>10000</v>
      </c>
      <c r="M15" s="2" t="s">
        <v>89</v>
      </c>
      <c r="O15" s="7"/>
      <c r="P15" s="15"/>
      <c r="S15" s="7"/>
      <c r="T15" s="7"/>
      <c r="U15" s="7"/>
      <c r="V15" s="7"/>
      <c r="W15" s="7"/>
      <c r="X15" s="7"/>
    </row>
    <row r="16" spans="1:24" ht="54.75" customHeight="1" x14ac:dyDescent="0.25">
      <c r="A16" s="169"/>
      <c r="B16" s="170"/>
      <c r="C16" s="177"/>
      <c r="D16" s="154"/>
      <c r="E16" s="173"/>
      <c r="F16" s="173"/>
      <c r="G16" s="173"/>
      <c r="H16" s="173"/>
      <c r="I16" s="154"/>
      <c r="J16" s="116"/>
      <c r="K16" s="117"/>
      <c r="L16" s="14">
        <v>50000</v>
      </c>
      <c r="M16" s="61" t="s">
        <v>19</v>
      </c>
      <c r="O16" s="7"/>
      <c r="P16" s="15"/>
      <c r="S16" s="7"/>
      <c r="T16" s="7"/>
      <c r="U16" s="7"/>
      <c r="V16" s="7"/>
      <c r="W16" s="7"/>
      <c r="X16" s="7"/>
    </row>
    <row r="17" spans="1:13" ht="69" customHeight="1" x14ac:dyDescent="0.25">
      <c r="A17" s="169"/>
      <c r="B17" s="171"/>
      <c r="C17" s="53" t="s">
        <v>43</v>
      </c>
      <c r="D17" s="35"/>
      <c r="E17" s="54" t="s">
        <v>71</v>
      </c>
      <c r="F17" s="51"/>
      <c r="G17" s="51"/>
      <c r="H17" s="51"/>
      <c r="I17" s="48" t="s">
        <v>95</v>
      </c>
      <c r="J17" s="50">
        <v>8000</v>
      </c>
      <c r="K17" s="50">
        <v>8000</v>
      </c>
      <c r="L17" s="13">
        <v>8000</v>
      </c>
      <c r="M17" s="55" t="s">
        <v>44</v>
      </c>
    </row>
    <row r="18" spans="1:13" ht="42.75" customHeight="1" x14ac:dyDescent="0.25">
      <c r="A18" s="169"/>
      <c r="B18" s="171"/>
      <c r="C18" s="153" t="s">
        <v>40</v>
      </c>
      <c r="D18" s="44"/>
      <c r="E18" s="43"/>
      <c r="F18" s="63"/>
      <c r="G18" s="155" t="s">
        <v>41</v>
      </c>
      <c r="H18" s="63"/>
      <c r="I18" s="245" t="s">
        <v>96</v>
      </c>
      <c r="J18" s="118">
        <v>19000</v>
      </c>
      <c r="K18" s="116">
        <v>19000</v>
      </c>
      <c r="L18" s="47">
        <v>11037</v>
      </c>
      <c r="M18" s="65" t="s">
        <v>88</v>
      </c>
    </row>
    <row r="19" spans="1:13" ht="36" customHeight="1" x14ac:dyDescent="0.25">
      <c r="A19" s="169"/>
      <c r="B19" s="171"/>
      <c r="C19" s="121"/>
      <c r="D19" s="42"/>
      <c r="E19" s="43"/>
      <c r="F19" s="42"/>
      <c r="G19" s="128"/>
      <c r="H19" s="42"/>
      <c r="I19" s="246"/>
      <c r="J19" s="117"/>
      <c r="K19" s="117"/>
      <c r="L19" s="46">
        <v>7963</v>
      </c>
      <c r="M19" s="2" t="s">
        <v>44</v>
      </c>
    </row>
    <row r="20" spans="1:13" ht="35.25" customHeight="1" x14ac:dyDescent="0.25">
      <c r="A20" s="169"/>
      <c r="B20" s="171"/>
      <c r="C20" s="120" t="s">
        <v>45</v>
      </c>
      <c r="D20" s="120"/>
      <c r="E20" s="129" t="s">
        <v>46</v>
      </c>
      <c r="F20" s="120"/>
      <c r="G20" s="127"/>
      <c r="H20" s="120"/>
      <c r="I20" s="134" t="s">
        <v>138</v>
      </c>
      <c r="J20" s="116">
        <v>120000</v>
      </c>
      <c r="K20" s="116">
        <v>125200</v>
      </c>
      <c r="L20" s="49">
        <v>79309</v>
      </c>
      <c r="M20" s="35" t="s">
        <v>19</v>
      </c>
    </row>
    <row r="21" spans="1:13" ht="35.25" customHeight="1" x14ac:dyDescent="0.25">
      <c r="A21" s="169"/>
      <c r="B21" s="171"/>
      <c r="C21" s="153"/>
      <c r="D21" s="153"/>
      <c r="E21" s="154"/>
      <c r="F21" s="153"/>
      <c r="G21" s="155"/>
      <c r="H21" s="153"/>
      <c r="I21" s="178"/>
      <c r="J21" s="118"/>
      <c r="K21" s="118"/>
      <c r="L21" s="47">
        <v>6274.5</v>
      </c>
      <c r="M21" s="35" t="s">
        <v>157</v>
      </c>
    </row>
    <row r="22" spans="1:13" ht="57.75" customHeight="1" x14ac:dyDescent="0.25">
      <c r="A22" s="169"/>
      <c r="B22" s="171"/>
      <c r="C22" s="121"/>
      <c r="D22" s="121"/>
      <c r="E22" s="130"/>
      <c r="F22" s="121"/>
      <c r="G22" s="128"/>
      <c r="H22" s="121"/>
      <c r="I22" s="135"/>
      <c r="J22" s="117"/>
      <c r="K22" s="117"/>
      <c r="L22" s="47">
        <v>39616.5</v>
      </c>
      <c r="M22" s="35" t="s">
        <v>67</v>
      </c>
    </row>
    <row r="23" spans="1:13" ht="78.75" customHeight="1" x14ac:dyDescent="0.25">
      <c r="A23" s="169"/>
      <c r="B23" s="171"/>
      <c r="C23" s="42">
        <v>511.1</v>
      </c>
      <c r="D23" s="42"/>
      <c r="E23" s="43" t="s">
        <v>72</v>
      </c>
      <c r="F23" s="42"/>
      <c r="G23" s="44"/>
      <c r="H23" s="42"/>
      <c r="I23" s="87" t="s">
        <v>124</v>
      </c>
      <c r="J23" s="45">
        <v>857000</v>
      </c>
      <c r="K23" s="45">
        <v>857000</v>
      </c>
      <c r="L23" s="47">
        <v>857000</v>
      </c>
      <c r="M23" s="76" t="s">
        <v>126</v>
      </c>
    </row>
    <row r="24" spans="1:13" ht="56.25" customHeight="1" x14ac:dyDescent="0.25">
      <c r="A24" s="169"/>
      <c r="B24" s="171"/>
      <c r="C24" s="120" t="s">
        <v>53</v>
      </c>
      <c r="D24" s="120"/>
      <c r="E24" s="129" t="s">
        <v>54</v>
      </c>
      <c r="F24" s="120"/>
      <c r="G24" s="127"/>
      <c r="H24" s="120"/>
      <c r="I24" s="134" t="s">
        <v>97</v>
      </c>
      <c r="J24" s="116">
        <v>57150</v>
      </c>
      <c r="K24" s="116">
        <v>57150</v>
      </c>
      <c r="L24" s="13">
        <v>30000</v>
      </c>
      <c r="M24" s="2" t="s">
        <v>84</v>
      </c>
    </row>
    <row r="25" spans="1:13" ht="68.25" customHeight="1" x14ac:dyDescent="0.25">
      <c r="A25" s="169"/>
      <c r="B25" s="171"/>
      <c r="C25" s="121"/>
      <c r="D25" s="121"/>
      <c r="E25" s="130"/>
      <c r="F25" s="121"/>
      <c r="G25" s="128"/>
      <c r="H25" s="121"/>
      <c r="I25" s="135"/>
      <c r="J25" s="117"/>
      <c r="K25" s="117"/>
      <c r="L25" s="13">
        <v>27150</v>
      </c>
      <c r="M25" s="2" t="s">
        <v>44</v>
      </c>
    </row>
    <row r="26" spans="1:13" ht="84" customHeight="1" x14ac:dyDescent="0.25">
      <c r="A26" s="169"/>
      <c r="B26" s="171"/>
      <c r="C26" s="42">
        <v>511.5</v>
      </c>
      <c r="D26" s="78"/>
      <c r="E26" s="79" t="s">
        <v>120</v>
      </c>
      <c r="F26" s="42"/>
      <c r="G26" s="76"/>
      <c r="H26" s="78"/>
      <c r="I26" s="81" t="s">
        <v>139</v>
      </c>
      <c r="J26" s="45">
        <v>46398</v>
      </c>
      <c r="K26" s="45">
        <v>41398</v>
      </c>
      <c r="L26" s="13">
        <v>41398</v>
      </c>
      <c r="M26" s="2" t="s">
        <v>84</v>
      </c>
    </row>
    <row r="27" spans="1:13" ht="134.25" customHeight="1" x14ac:dyDescent="0.25">
      <c r="A27" s="169"/>
      <c r="B27" s="171"/>
      <c r="C27" s="92" t="s">
        <v>55</v>
      </c>
      <c r="D27" s="92"/>
      <c r="E27" s="93"/>
      <c r="F27" s="93" t="s">
        <v>56</v>
      </c>
      <c r="G27" s="94"/>
      <c r="H27" s="92"/>
      <c r="I27" s="96" t="s">
        <v>140</v>
      </c>
      <c r="J27" s="83">
        <v>40000</v>
      </c>
      <c r="K27" s="83">
        <v>0</v>
      </c>
      <c r="L27" s="13">
        <v>0</v>
      </c>
      <c r="M27" s="2"/>
    </row>
    <row r="28" spans="1:13" ht="86.25" customHeight="1" x14ac:dyDescent="0.25">
      <c r="A28" s="169"/>
      <c r="B28" s="171"/>
      <c r="C28" s="120" t="s">
        <v>58</v>
      </c>
      <c r="D28" s="120"/>
      <c r="E28" s="129"/>
      <c r="F28" s="127" t="s">
        <v>57</v>
      </c>
      <c r="G28" s="127"/>
      <c r="H28" s="120"/>
      <c r="I28" s="134" t="s">
        <v>59</v>
      </c>
      <c r="J28" s="116">
        <v>132723</v>
      </c>
      <c r="K28" s="116">
        <v>132723</v>
      </c>
      <c r="L28" s="13">
        <v>129651</v>
      </c>
      <c r="M28" s="76" t="s">
        <v>126</v>
      </c>
    </row>
    <row r="29" spans="1:13" ht="27.75" customHeight="1" x14ac:dyDescent="0.25">
      <c r="A29" s="169"/>
      <c r="B29" s="171"/>
      <c r="C29" s="121"/>
      <c r="D29" s="121"/>
      <c r="E29" s="130"/>
      <c r="F29" s="128"/>
      <c r="G29" s="128"/>
      <c r="H29" s="121"/>
      <c r="I29" s="135"/>
      <c r="J29" s="117"/>
      <c r="K29" s="117"/>
      <c r="L29" s="13">
        <v>3072</v>
      </c>
      <c r="M29" s="2" t="s">
        <v>66</v>
      </c>
    </row>
    <row r="30" spans="1:13" ht="63.75" customHeight="1" x14ac:dyDescent="0.25">
      <c r="A30" s="169"/>
      <c r="B30" s="171"/>
      <c r="C30" s="120">
        <v>361</v>
      </c>
      <c r="D30" s="132"/>
      <c r="E30" s="132"/>
      <c r="F30" s="106" t="s">
        <v>74</v>
      </c>
      <c r="G30" s="120"/>
      <c r="H30" s="132"/>
      <c r="I30" s="127" t="s">
        <v>98</v>
      </c>
      <c r="J30" s="116">
        <v>82500</v>
      </c>
      <c r="K30" s="116">
        <v>82500</v>
      </c>
      <c r="L30" s="3">
        <v>36103</v>
      </c>
      <c r="M30" s="2" t="s">
        <v>91</v>
      </c>
    </row>
    <row r="31" spans="1:13" ht="36" customHeight="1" x14ac:dyDescent="0.25">
      <c r="A31" s="169"/>
      <c r="B31" s="171"/>
      <c r="C31" s="121"/>
      <c r="D31" s="133"/>
      <c r="E31" s="133"/>
      <c r="F31" s="106"/>
      <c r="G31" s="121"/>
      <c r="H31" s="133"/>
      <c r="I31" s="128"/>
      <c r="J31" s="117"/>
      <c r="K31" s="117"/>
      <c r="L31" s="3">
        <v>46397</v>
      </c>
      <c r="M31" s="2" t="s">
        <v>44</v>
      </c>
    </row>
    <row r="32" spans="1:13" ht="172.5" customHeight="1" x14ac:dyDescent="0.25">
      <c r="A32" s="169"/>
      <c r="B32" s="171"/>
      <c r="C32" s="18">
        <v>512.5</v>
      </c>
      <c r="D32" s="18"/>
      <c r="E32" s="19" t="s">
        <v>64</v>
      </c>
      <c r="F32" s="22"/>
      <c r="G32" s="44"/>
      <c r="H32" s="18"/>
      <c r="I32" s="86" t="s">
        <v>141</v>
      </c>
      <c r="J32" s="14">
        <v>20000</v>
      </c>
      <c r="K32" s="14">
        <v>0</v>
      </c>
      <c r="L32" s="34">
        <v>0</v>
      </c>
      <c r="M32" s="2"/>
    </row>
    <row r="33" spans="1:13" ht="96.75" customHeight="1" x14ac:dyDescent="0.25">
      <c r="A33" s="169"/>
      <c r="B33" s="171"/>
      <c r="C33" s="1" t="s">
        <v>99</v>
      </c>
      <c r="D33" s="2" t="s">
        <v>81</v>
      </c>
      <c r="E33" s="1"/>
      <c r="F33" s="1"/>
      <c r="G33" s="1"/>
      <c r="H33" s="1"/>
      <c r="I33" s="41" t="s">
        <v>142</v>
      </c>
      <c r="J33" s="3">
        <v>66360</v>
      </c>
      <c r="K33" s="3">
        <v>0</v>
      </c>
      <c r="L33" s="3">
        <v>0</v>
      </c>
      <c r="M33" s="2" t="s">
        <v>84</v>
      </c>
    </row>
    <row r="34" spans="1:13" ht="105.75" customHeight="1" x14ac:dyDescent="0.25">
      <c r="A34" s="169"/>
      <c r="B34" s="171"/>
      <c r="C34" s="1" t="s">
        <v>100</v>
      </c>
      <c r="D34" s="27" t="s">
        <v>76</v>
      </c>
      <c r="E34" s="1"/>
      <c r="F34" s="1"/>
      <c r="G34" s="1"/>
      <c r="H34" s="1"/>
      <c r="I34" s="66" t="s">
        <v>102</v>
      </c>
      <c r="J34" s="3">
        <v>15000</v>
      </c>
      <c r="K34" s="3">
        <v>15000</v>
      </c>
      <c r="L34" s="3">
        <v>15000</v>
      </c>
      <c r="M34" s="2" t="s">
        <v>44</v>
      </c>
    </row>
    <row r="35" spans="1:13" ht="81" customHeight="1" x14ac:dyDescent="0.25">
      <c r="A35" s="169"/>
      <c r="B35" s="171"/>
      <c r="C35" s="1" t="s">
        <v>101</v>
      </c>
      <c r="D35" s="2"/>
      <c r="E35" s="1"/>
      <c r="F35" s="1"/>
      <c r="G35" s="2" t="s">
        <v>80</v>
      </c>
      <c r="H35" s="1"/>
      <c r="I35" s="66" t="s">
        <v>148</v>
      </c>
      <c r="J35" s="3">
        <v>700000</v>
      </c>
      <c r="K35" s="3">
        <v>0</v>
      </c>
      <c r="L35" s="3">
        <v>0</v>
      </c>
      <c r="M35" s="2" t="s">
        <v>125</v>
      </c>
    </row>
    <row r="36" spans="1:13" ht="118.5" customHeight="1" x14ac:dyDescent="0.25">
      <c r="A36" s="169"/>
      <c r="B36" s="171"/>
      <c r="C36" s="1" t="s">
        <v>133</v>
      </c>
      <c r="D36" s="2"/>
      <c r="E36" s="2" t="s">
        <v>134</v>
      </c>
      <c r="F36" s="1"/>
      <c r="G36" s="2"/>
      <c r="H36" s="1"/>
      <c r="I36" s="66" t="s">
        <v>135</v>
      </c>
      <c r="J36" s="3">
        <v>0</v>
      </c>
      <c r="K36" s="3">
        <v>55000</v>
      </c>
      <c r="L36" s="3">
        <v>55000</v>
      </c>
      <c r="M36" s="2" t="s">
        <v>65</v>
      </c>
    </row>
    <row r="37" spans="1:13" ht="63.75" customHeight="1" x14ac:dyDescent="0.25">
      <c r="A37" s="169"/>
      <c r="B37" s="171"/>
      <c r="C37" s="120"/>
      <c r="D37" s="127"/>
      <c r="E37" s="127" t="s">
        <v>159</v>
      </c>
      <c r="F37" s="120"/>
      <c r="G37" s="127"/>
      <c r="H37" s="120"/>
      <c r="I37" s="129" t="s">
        <v>149</v>
      </c>
      <c r="J37" s="116">
        <v>0</v>
      </c>
      <c r="K37" s="116">
        <v>32000</v>
      </c>
      <c r="L37" s="3">
        <v>19700</v>
      </c>
      <c r="M37" s="2" t="s">
        <v>84</v>
      </c>
    </row>
    <row r="38" spans="1:13" ht="53.25" customHeight="1" x14ac:dyDescent="0.25">
      <c r="A38" s="169"/>
      <c r="B38" s="171"/>
      <c r="C38" s="153"/>
      <c r="D38" s="155"/>
      <c r="E38" s="155"/>
      <c r="F38" s="153"/>
      <c r="G38" s="155"/>
      <c r="H38" s="153"/>
      <c r="I38" s="154"/>
      <c r="J38" s="118"/>
      <c r="K38" s="118"/>
      <c r="L38" s="60">
        <v>12300</v>
      </c>
      <c r="M38" s="61" t="s">
        <v>19</v>
      </c>
    </row>
    <row r="39" spans="1:13" ht="53.25" customHeight="1" x14ac:dyDescent="0.25">
      <c r="A39" s="169"/>
      <c r="B39" s="171"/>
      <c r="C39" s="106" t="s">
        <v>160</v>
      </c>
      <c r="D39" s="107"/>
      <c r="E39" s="107"/>
      <c r="F39" s="107" t="s">
        <v>161</v>
      </c>
      <c r="G39" s="107"/>
      <c r="H39" s="106"/>
      <c r="I39" s="108" t="s">
        <v>162</v>
      </c>
      <c r="J39" s="119">
        <v>0</v>
      </c>
      <c r="K39" s="119">
        <v>15000</v>
      </c>
      <c r="L39" s="3">
        <v>5000</v>
      </c>
      <c r="M39" s="2" t="s">
        <v>19</v>
      </c>
    </row>
    <row r="40" spans="1:13" ht="53.25" customHeight="1" x14ac:dyDescent="0.25">
      <c r="A40" s="169"/>
      <c r="B40" s="171"/>
      <c r="C40" s="106"/>
      <c r="D40" s="107"/>
      <c r="E40" s="107"/>
      <c r="F40" s="107"/>
      <c r="G40" s="107"/>
      <c r="H40" s="106"/>
      <c r="I40" s="108"/>
      <c r="J40" s="119"/>
      <c r="K40" s="119"/>
      <c r="L40" s="3">
        <v>10000</v>
      </c>
      <c r="M40" s="2" t="s">
        <v>163</v>
      </c>
    </row>
    <row r="41" spans="1:13" ht="15.75" thickBot="1" x14ac:dyDescent="0.3">
      <c r="A41" s="169"/>
      <c r="B41" s="170"/>
      <c r="C41" s="144" t="s">
        <v>10</v>
      </c>
      <c r="D41" s="145"/>
      <c r="E41" s="145"/>
      <c r="F41" s="145"/>
      <c r="G41" s="145"/>
      <c r="H41" s="145"/>
      <c r="I41" s="146"/>
      <c r="J41" s="67">
        <f>SUM(J15:J36)</f>
        <v>2224131</v>
      </c>
      <c r="K41" s="67">
        <f>SUM(K15:K40)</f>
        <v>1499971</v>
      </c>
      <c r="L41" s="67">
        <f>SUM(L15:L40)</f>
        <v>1499971</v>
      </c>
      <c r="M41" s="68"/>
    </row>
    <row r="42" spans="1:13" ht="15.75" thickBot="1" x14ac:dyDescent="0.3">
      <c r="A42" s="147"/>
      <c r="B42" s="147"/>
      <c r="C42" s="219"/>
      <c r="D42" s="219"/>
      <c r="E42" s="219"/>
      <c r="F42" s="219"/>
      <c r="G42" s="219"/>
      <c r="H42" s="219"/>
      <c r="I42" s="219"/>
      <c r="J42" s="219"/>
      <c r="K42" s="219"/>
      <c r="L42" s="219"/>
      <c r="M42" s="219"/>
    </row>
    <row r="43" spans="1:13" ht="100.5" customHeight="1" thickTop="1" x14ac:dyDescent="0.25">
      <c r="A43" s="140"/>
      <c r="B43" s="141"/>
      <c r="C43" s="225" t="s">
        <v>52</v>
      </c>
      <c r="D43" s="39"/>
      <c r="E43" s="39"/>
      <c r="F43" s="39"/>
      <c r="G43" s="228" t="s">
        <v>50</v>
      </c>
      <c r="H43" s="39"/>
      <c r="I43" s="231" t="s">
        <v>51</v>
      </c>
      <c r="J43" s="213">
        <v>90625</v>
      </c>
      <c r="K43" s="116">
        <v>90625</v>
      </c>
      <c r="L43" s="13">
        <v>48469</v>
      </c>
      <c r="M43" s="2" t="s">
        <v>125</v>
      </c>
    </row>
    <row r="44" spans="1:13" ht="27.75" customHeight="1" x14ac:dyDescent="0.25">
      <c r="A44" s="140"/>
      <c r="B44" s="141"/>
      <c r="C44" s="226"/>
      <c r="D44" s="18"/>
      <c r="E44" s="18"/>
      <c r="F44" s="18"/>
      <c r="G44" s="229"/>
      <c r="H44" s="18"/>
      <c r="I44" s="232"/>
      <c r="J44" s="118"/>
      <c r="K44" s="118"/>
      <c r="L44" s="13">
        <v>21827</v>
      </c>
      <c r="M44" s="2" t="s">
        <v>66</v>
      </c>
    </row>
    <row r="45" spans="1:13" ht="26.25" customHeight="1" x14ac:dyDescent="0.25">
      <c r="A45" s="140"/>
      <c r="B45" s="141"/>
      <c r="C45" s="227"/>
      <c r="D45" s="18"/>
      <c r="E45" s="18"/>
      <c r="F45" s="18"/>
      <c r="G45" s="230"/>
      <c r="H45" s="18"/>
      <c r="I45" s="233"/>
      <c r="J45" s="117"/>
      <c r="K45" s="117"/>
      <c r="L45" s="13">
        <v>20329</v>
      </c>
      <c r="M45" s="2" t="s">
        <v>85</v>
      </c>
    </row>
    <row r="46" spans="1:13" ht="99" customHeight="1" x14ac:dyDescent="0.25">
      <c r="A46" s="140"/>
      <c r="B46" s="141"/>
      <c r="C46" s="1" t="s">
        <v>60</v>
      </c>
      <c r="D46" s="1"/>
      <c r="E46" s="2" t="s">
        <v>61</v>
      </c>
      <c r="F46" s="1"/>
      <c r="G46" s="27"/>
      <c r="H46" s="1"/>
      <c r="I46" s="48" t="s">
        <v>62</v>
      </c>
      <c r="J46" s="3">
        <v>60000</v>
      </c>
      <c r="K46" s="3">
        <v>60000</v>
      </c>
      <c r="L46" s="13">
        <v>60000</v>
      </c>
      <c r="M46" s="2" t="s">
        <v>44</v>
      </c>
    </row>
    <row r="47" spans="1:13" ht="117" customHeight="1" x14ac:dyDescent="0.25">
      <c r="A47" s="140"/>
      <c r="B47" s="141"/>
      <c r="C47" s="1" t="s">
        <v>103</v>
      </c>
      <c r="D47" s="2" t="s">
        <v>73</v>
      </c>
      <c r="E47" s="1"/>
      <c r="F47" s="1"/>
      <c r="G47" s="27"/>
      <c r="H47" s="1"/>
      <c r="I47" s="48" t="s">
        <v>104</v>
      </c>
      <c r="J47" s="3">
        <v>262890</v>
      </c>
      <c r="K47" s="3">
        <v>262890</v>
      </c>
      <c r="L47" s="13">
        <v>262890</v>
      </c>
      <c r="M47" s="76" t="s">
        <v>126</v>
      </c>
    </row>
    <row r="48" spans="1:13" ht="88.5" customHeight="1" x14ac:dyDescent="0.25">
      <c r="A48" s="140"/>
      <c r="B48" s="141"/>
      <c r="C48" s="78">
        <v>512.4</v>
      </c>
      <c r="D48" s="76"/>
      <c r="E48" s="78"/>
      <c r="F48" s="78"/>
      <c r="G48" s="79" t="s">
        <v>121</v>
      </c>
      <c r="H48" s="78"/>
      <c r="I48" s="80" t="s">
        <v>122</v>
      </c>
      <c r="J48" s="77">
        <v>160740</v>
      </c>
      <c r="K48" s="77">
        <v>160740</v>
      </c>
      <c r="L48" s="13">
        <v>160740</v>
      </c>
      <c r="M48" s="76" t="s">
        <v>126</v>
      </c>
    </row>
    <row r="49" spans="1:13" ht="88.5" customHeight="1" x14ac:dyDescent="0.25">
      <c r="A49" s="140"/>
      <c r="B49" s="141"/>
      <c r="C49" s="120">
        <v>513</v>
      </c>
      <c r="D49" s="127"/>
      <c r="E49" s="127" t="s">
        <v>127</v>
      </c>
      <c r="F49" s="120"/>
      <c r="G49" s="129"/>
      <c r="H49" s="120"/>
      <c r="I49" s="129" t="s">
        <v>143</v>
      </c>
      <c r="J49" s="116">
        <v>12000</v>
      </c>
      <c r="K49" s="116">
        <v>15000</v>
      </c>
      <c r="L49" s="13">
        <v>5000</v>
      </c>
      <c r="M49" s="76" t="s">
        <v>19</v>
      </c>
    </row>
    <row r="50" spans="1:13" ht="45" customHeight="1" x14ac:dyDescent="0.25">
      <c r="A50" s="140"/>
      <c r="B50" s="141"/>
      <c r="C50" s="121"/>
      <c r="D50" s="128"/>
      <c r="E50" s="128"/>
      <c r="F50" s="121"/>
      <c r="G50" s="130"/>
      <c r="H50" s="121"/>
      <c r="I50" s="130"/>
      <c r="J50" s="117"/>
      <c r="K50" s="117"/>
      <c r="L50" s="13">
        <v>10000</v>
      </c>
      <c r="M50" s="2" t="s">
        <v>67</v>
      </c>
    </row>
    <row r="51" spans="1:13" ht="39.75" customHeight="1" x14ac:dyDescent="0.25">
      <c r="A51" s="140"/>
      <c r="B51" s="141"/>
      <c r="C51" s="120" t="s">
        <v>105</v>
      </c>
      <c r="D51" s="127" t="s">
        <v>77</v>
      </c>
      <c r="E51" s="120"/>
      <c r="F51" s="120"/>
      <c r="G51" s="129"/>
      <c r="H51" s="120"/>
      <c r="I51" s="134" t="s">
        <v>107</v>
      </c>
      <c r="J51" s="116">
        <v>124000</v>
      </c>
      <c r="K51" s="116">
        <v>124000</v>
      </c>
      <c r="L51" s="13">
        <v>32000</v>
      </c>
      <c r="M51" s="2" t="s">
        <v>44</v>
      </c>
    </row>
    <row r="52" spans="1:13" ht="38.25" customHeight="1" x14ac:dyDescent="0.25">
      <c r="A52" s="140"/>
      <c r="B52" s="141"/>
      <c r="C52" s="121"/>
      <c r="D52" s="128"/>
      <c r="E52" s="121"/>
      <c r="F52" s="121"/>
      <c r="G52" s="130"/>
      <c r="H52" s="121"/>
      <c r="I52" s="135"/>
      <c r="J52" s="117"/>
      <c r="K52" s="117"/>
      <c r="L52" s="13">
        <v>92000</v>
      </c>
      <c r="M52" s="2" t="s">
        <v>66</v>
      </c>
    </row>
    <row r="53" spans="1:13" ht="72" customHeight="1" x14ac:dyDescent="0.25">
      <c r="A53" s="140"/>
      <c r="B53" s="141"/>
      <c r="C53" s="1" t="s">
        <v>106</v>
      </c>
      <c r="D53" s="2"/>
      <c r="E53" s="1"/>
      <c r="F53" s="1"/>
      <c r="G53" s="27" t="s">
        <v>78</v>
      </c>
      <c r="H53" s="1"/>
      <c r="I53" s="86" t="s">
        <v>108</v>
      </c>
      <c r="J53" s="3">
        <v>31000</v>
      </c>
      <c r="K53" s="3">
        <v>31000</v>
      </c>
      <c r="L53" s="13">
        <v>31000</v>
      </c>
      <c r="M53" s="2" t="s">
        <v>90</v>
      </c>
    </row>
    <row r="54" spans="1:13" ht="168.75" customHeight="1" x14ac:dyDescent="0.25">
      <c r="A54" s="140"/>
      <c r="B54" s="141"/>
      <c r="C54" s="92" t="s">
        <v>130</v>
      </c>
      <c r="D54" s="94"/>
      <c r="E54" s="92"/>
      <c r="F54" s="92"/>
      <c r="G54" s="93" t="s">
        <v>131</v>
      </c>
      <c r="H54" s="92"/>
      <c r="I54" s="98" t="s">
        <v>144</v>
      </c>
      <c r="J54" s="83">
        <v>146775</v>
      </c>
      <c r="K54" s="83">
        <v>390000</v>
      </c>
      <c r="L54" s="13">
        <v>390000</v>
      </c>
      <c r="M54" s="2" t="s">
        <v>146</v>
      </c>
    </row>
    <row r="55" spans="1:13" ht="148.5" customHeight="1" x14ac:dyDescent="0.25">
      <c r="A55" s="140"/>
      <c r="B55" s="141"/>
      <c r="C55" s="53">
        <v>514</v>
      </c>
      <c r="D55" s="35"/>
      <c r="E55" s="53"/>
      <c r="F55" s="53"/>
      <c r="G55" s="54" t="s">
        <v>132</v>
      </c>
      <c r="H55" s="53"/>
      <c r="I55" s="91" t="s">
        <v>145</v>
      </c>
      <c r="J55" s="50">
        <v>161500</v>
      </c>
      <c r="K55" s="50">
        <v>360000</v>
      </c>
      <c r="L55" s="13">
        <v>360000</v>
      </c>
      <c r="M55" s="2" t="s">
        <v>146</v>
      </c>
    </row>
    <row r="56" spans="1:13" ht="78" customHeight="1" x14ac:dyDescent="0.25">
      <c r="A56" s="140"/>
      <c r="B56" s="141"/>
      <c r="C56" s="53"/>
      <c r="D56" s="35"/>
      <c r="E56" s="35" t="s">
        <v>136</v>
      </c>
      <c r="F56" s="53"/>
      <c r="G56" s="54"/>
      <c r="H56" s="53"/>
      <c r="I56" s="91" t="s">
        <v>147</v>
      </c>
      <c r="J56" s="50">
        <v>0</v>
      </c>
      <c r="K56" s="50">
        <v>15000</v>
      </c>
      <c r="L56" s="13">
        <v>15000</v>
      </c>
      <c r="M56" s="2" t="s">
        <v>19</v>
      </c>
    </row>
    <row r="57" spans="1:13" ht="15.75" thickBot="1" x14ac:dyDescent="0.3">
      <c r="A57" s="142"/>
      <c r="B57" s="143"/>
      <c r="C57" s="122" t="s">
        <v>11</v>
      </c>
      <c r="D57" s="123"/>
      <c r="E57" s="123"/>
      <c r="F57" s="123"/>
      <c r="G57" s="123"/>
      <c r="H57" s="123"/>
      <c r="I57" s="124"/>
      <c r="J57" s="28">
        <f>SUM(J43:J53)</f>
        <v>741255</v>
      </c>
      <c r="K57" s="28">
        <f>SUM(K43:K56)</f>
        <v>1509255</v>
      </c>
      <c r="L57" s="28">
        <f>SUM(L43:L56)</f>
        <v>1509255</v>
      </c>
      <c r="M57" s="69"/>
    </row>
    <row r="58" spans="1:13" x14ac:dyDescent="0.25">
      <c r="A58" s="148"/>
      <c r="B58" s="148"/>
      <c r="C58" s="131"/>
      <c r="D58" s="131"/>
      <c r="E58" s="131"/>
      <c r="F58" s="131"/>
      <c r="G58" s="131"/>
      <c r="H58" s="131"/>
      <c r="I58" s="131"/>
      <c r="J58" s="131"/>
      <c r="K58" s="131"/>
      <c r="L58" s="131"/>
      <c r="M58" s="131"/>
    </row>
    <row r="59" spans="1:13" ht="227.25" customHeight="1" x14ac:dyDescent="0.25">
      <c r="A59" s="149" t="s">
        <v>49</v>
      </c>
      <c r="B59" s="150"/>
      <c r="C59" s="56" t="s">
        <v>16</v>
      </c>
      <c r="D59" s="57"/>
      <c r="E59" s="58" t="s">
        <v>17</v>
      </c>
      <c r="F59" s="57"/>
      <c r="G59" s="57"/>
      <c r="H59" s="57"/>
      <c r="I59" s="59" t="s">
        <v>109</v>
      </c>
      <c r="J59" s="60">
        <v>20000</v>
      </c>
      <c r="K59" s="3">
        <v>20000</v>
      </c>
      <c r="L59" s="13">
        <v>20000</v>
      </c>
      <c r="M59" s="2" t="s">
        <v>44</v>
      </c>
    </row>
    <row r="60" spans="1:13" ht="93" customHeight="1" x14ac:dyDescent="0.25">
      <c r="A60" s="149"/>
      <c r="B60" s="150"/>
      <c r="C60" s="92">
        <v>361.2</v>
      </c>
      <c r="D60" s="92"/>
      <c r="E60" s="93"/>
      <c r="F60" s="58" t="s">
        <v>123</v>
      </c>
      <c r="G60" s="94"/>
      <c r="H60" s="92"/>
      <c r="I60" s="97" t="s">
        <v>150</v>
      </c>
      <c r="J60" s="83">
        <v>42156</v>
      </c>
      <c r="K60" s="99">
        <v>0</v>
      </c>
      <c r="L60" s="47">
        <v>0</v>
      </c>
      <c r="M60" s="35"/>
    </row>
    <row r="61" spans="1:13" ht="57" x14ac:dyDescent="0.25">
      <c r="A61" s="149"/>
      <c r="B61" s="150"/>
      <c r="C61" s="1" t="s">
        <v>110</v>
      </c>
      <c r="D61" s="2" t="s">
        <v>75</v>
      </c>
      <c r="E61" s="27"/>
      <c r="F61" s="1"/>
      <c r="G61" s="1"/>
      <c r="H61" s="1"/>
      <c r="I61" s="62" t="s">
        <v>112</v>
      </c>
      <c r="J61" s="3">
        <v>50000</v>
      </c>
      <c r="K61" s="3">
        <v>50000</v>
      </c>
      <c r="L61" s="13">
        <v>50000</v>
      </c>
      <c r="M61" s="2" t="s">
        <v>84</v>
      </c>
    </row>
    <row r="62" spans="1:13" ht="79.5" x14ac:dyDescent="0.25">
      <c r="A62" s="149"/>
      <c r="B62" s="150"/>
      <c r="C62" s="1" t="s">
        <v>111</v>
      </c>
      <c r="D62" s="2"/>
      <c r="E62" s="27"/>
      <c r="F62" s="2" t="s">
        <v>83</v>
      </c>
      <c r="G62" s="1"/>
      <c r="H62" s="1"/>
      <c r="I62" s="62" t="s">
        <v>113</v>
      </c>
      <c r="J62" s="3">
        <v>20000</v>
      </c>
      <c r="K62" s="3">
        <v>20000</v>
      </c>
      <c r="L62" s="13">
        <v>20000</v>
      </c>
      <c r="M62" s="2" t="s">
        <v>44</v>
      </c>
    </row>
    <row r="63" spans="1:13" ht="15.75" thickBot="1" x14ac:dyDescent="0.3">
      <c r="A63" s="151"/>
      <c r="B63" s="152"/>
      <c r="C63" s="125" t="s">
        <v>12</v>
      </c>
      <c r="D63" s="125"/>
      <c r="E63" s="125"/>
      <c r="F63" s="125"/>
      <c r="G63" s="125"/>
      <c r="H63" s="125"/>
      <c r="I63" s="126"/>
      <c r="J63" s="26">
        <f>SUM(J59:J62)</f>
        <v>132156</v>
      </c>
      <c r="K63" s="26">
        <f>SUM(K59:K62)</f>
        <v>90000</v>
      </c>
      <c r="L63" s="26">
        <f>SUM(L59:L62)</f>
        <v>90000</v>
      </c>
      <c r="M63" s="70"/>
    </row>
    <row r="64" spans="1:13" x14ac:dyDescent="0.25">
      <c r="A64" s="31"/>
      <c r="B64" s="31"/>
      <c r="C64" s="31"/>
      <c r="D64" s="31"/>
      <c r="E64" s="31"/>
      <c r="F64" s="31"/>
      <c r="G64" s="31"/>
      <c r="H64" s="31"/>
      <c r="I64" s="31"/>
      <c r="J64" s="31"/>
      <c r="K64" s="31"/>
      <c r="L64" s="31"/>
      <c r="M64" s="31"/>
    </row>
    <row r="65" spans="1:13" ht="184.5" customHeight="1" thickBot="1" x14ac:dyDescent="0.3">
      <c r="A65" s="156" t="s">
        <v>3</v>
      </c>
      <c r="B65" s="157"/>
      <c r="C65" s="17" t="s">
        <v>34</v>
      </c>
      <c r="D65" s="18"/>
      <c r="E65" s="18"/>
      <c r="F65" s="18"/>
      <c r="G65" s="19" t="s">
        <v>36</v>
      </c>
      <c r="H65" s="18"/>
      <c r="I65" s="29" t="s">
        <v>114</v>
      </c>
      <c r="J65" s="14">
        <v>68490</v>
      </c>
      <c r="K65" s="89">
        <v>68490</v>
      </c>
      <c r="L65" s="21">
        <v>68490</v>
      </c>
      <c r="M65" s="2" t="s">
        <v>44</v>
      </c>
    </row>
    <row r="66" spans="1:13" ht="15.75" thickBot="1" x14ac:dyDescent="0.3">
      <c r="A66" s="158"/>
      <c r="B66" s="159"/>
      <c r="C66" s="234" t="s">
        <v>13</v>
      </c>
      <c r="D66" s="235"/>
      <c r="E66" s="235"/>
      <c r="F66" s="235"/>
      <c r="G66" s="235"/>
      <c r="H66" s="235"/>
      <c r="I66" s="236"/>
      <c r="J66" s="23">
        <f>SUM(J65:J65)</f>
        <v>68490</v>
      </c>
      <c r="K66" s="23">
        <v>68490</v>
      </c>
      <c r="L66" s="23">
        <f>L65</f>
        <v>68490</v>
      </c>
      <c r="M66" s="71"/>
    </row>
    <row r="67" spans="1:13" x14ac:dyDescent="0.25">
      <c r="A67" s="32"/>
      <c r="B67" s="33"/>
      <c r="C67" s="160"/>
      <c r="D67" s="160"/>
      <c r="E67" s="160"/>
      <c r="F67" s="160"/>
      <c r="G67" s="160"/>
      <c r="H67" s="160"/>
      <c r="I67" s="160"/>
      <c r="J67" s="160"/>
      <c r="K67" s="160"/>
      <c r="L67" s="160"/>
      <c r="M67" s="160"/>
    </row>
    <row r="68" spans="1:13" ht="65.25" customHeight="1" x14ac:dyDescent="0.25">
      <c r="A68" s="191" t="s">
        <v>39</v>
      </c>
      <c r="B68" s="192"/>
      <c r="C68" s="240" t="s">
        <v>22</v>
      </c>
      <c r="D68" s="154" t="s">
        <v>23</v>
      </c>
      <c r="E68" s="133"/>
      <c r="F68" s="197"/>
      <c r="G68" s="237"/>
      <c r="H68" s="197"/>
      <c r="I68" s="223" t="s">
        <v>115</v>
      </c>
      <c r="J68" s="117">
        <v>70000</v>
      </c>
      <c r="K68" s="116">
        <v>70000</v>
      </c>
      <c r="L68" s="13">
        <v>55401</v>
      </c>
      <c r="M68" s="2" t="s">
        <v>84</v>
      </c>
    </row>
    <row r="69" spans="1:13" ht="65.25" customHeight="1" x14ac:dyDescent="0.25">
      <c r="A69" s="191"/>
      <c r="B69" s="192"/>
      <c r="C69" s="241"/>
      <c r="D69" s="154"/>
      <c r="E69" s="196"/>
      <c r="F69" s="198"/>
      <c r="G69" s="238"/>
      <c r="H69" s="198"/>
      <c r="I69" s="223"/>
      <c r="J69" s="118"/>
      <c r="K69" s="118"/>
      <c r="L69" s="13">
        <v>9683.6</v>
      </c>
      <c r="M69" s="2" t="s">
        <v>86</v>
      </c>
    </row>
    <row r="70" spans="1:13" ht="69" customHeight="1" thickBot="1" x14ac:dyDescent="0.3">
      <c r="A70" s="191"/>
      <c r="B70" s="192"/>
      <c r="C70" s="242"/>
      <c r="D70" s="154"/>
      <c r="E70" s="132"/>
      <c r="F70" s="199"/>
      <c r="G70" s="239"/>
      <c r="H70" s="199"/>
      <c r="I70" s="224"/>
      <c r="J70" s="190"/>
      <c r="K70" s="117"/>
      <c r="L70" s="13">
        <v>4915.3999999999996</v>
      </c>
      <c r="M70" s="2" t="s">
        <v>68</v>
      </c>
    </row>
    <row r="71" spans="1:13" ht="15.75" customHeight="1" thickTop="1" x14ac:dyDescent="0.25">
      <c r="A71" s="191"/>
      <c r="B71" s="193"/>
      <c r="C71" s="209" t="s">
        <v>24</v>
      </c>
      <c r="D71" s="215"/>
      <c r="E71" s="108" t="s">
        <v>25</v>
      </c>
      <c r="F71" s="209"/>
      <c r="G71" s="215"/>
      <c r="H71" s="209"/>
      <c r="I71" s="210" t="s">
        <v>116</v>
      </c>
      <c r="J71" s="213">
        <v>24000</v>
      </c>
      <c r="K71" s="116">
        <v>24000</v>
      </c>
      <c r="L71" s="217">
        <v>265</v>
      </c>
      <c r="M71" s="216" t="s">
        <v>87</v>
      </c>
    </row>
    <row r="72" spans="1:13" ht="56.25" customHeight="1" x14ac:dyDescent="0.25">
      <c r="A72" s="191"/>
      <c r="B72" s="193"/>
      <c r="C72" s="209"/>
      <c r="D72" s="215"/>
      <c r="E72" s="108"/>
      <c r="F72" s="209"/>
      <c r="G72" s="215"/>
      <c r="H72" s="209"/>
      <c r="I72" s="211"/>
      <c r="J72" s="118"/>
      <c r="K72" s="118"/>
      <c r="L72" s="218"/>
      <c r="M72" s="216"/>
    </row>
    <row r="73" spans="1:13" ht="83.25" customHeight="1" thickBot="1" x14ac:dyDescent="0.3">
      <c r="A73" s="191"/>
      <c r="B73" s="193"/>
      <c r="C73" s="209"/>
      <c r="D73" s="215"/>
      <c r="E73" s="108"/>
      <c r="F73" s="209"/>
      <c r="G73" s="215"/>
      <c r="H73" s="209"/>
      <c r="I73" s="211"/>
      <c r="J73" s="118"/>
      <c r="K73" s="118"/>
      <c r="L73" s="36">
        <v>7405</v>
      </c>
      <c r="M73" s="2" t="s">
        <v>125</v>
      </c>
    </row>
    <row r="74" spans="1:13" ht="33" customHeight="1" thickBot="1" x14ac:dyDescent="0.3">
      <c r="A74" s="191"/>
      <c r="B74" s="193"/>
      <c r="C74" s="209"/>
      <c r="D74" s="215"/>
      <c r="E74" s="108"/>
      <c r="F74" s="209"/>
      <c r="G74" s="215"/>
      <c r="H74" s="209"/>
      <c r="I74" s="212"/>
      <c r="J74" s="214"/>
      <c r="K74" s="214"/>
      <c r="L74" s="64">
        <v>16330</v>
      </c>
      <c r="M74" s="2" t="s">
        <v>19</v>
      </c>
    </row>
    <row r="75" spans="1:13" ht="15.75" thickBot="1" x14ac:dyDescent="0.3">
      <c r="A75" s="194"/>
      <c r="B75" s="195"/>
      <c r="C75" s="243" t="s">
        <v>26</v>
      </c>
      <c r="D75" s="243"/>
      <c r="E75" s="243"/>
      <c r="F75" s="243"/>
      <c r="G75" s="243"/>
      <c r="H75" s="243"/>
      <c r="I75" s="244"/>
      <c r="J75" s="24">
        <f>SUM(J68:J74)</f>
        <v>94000</v>
      </c>
      <c r="K75" s="90">
        <v>94000</v>
      </c>
      <c r="L75" s="30">
        <f>SUM(L68:L74)</f>
        <v>94000</v>
      </c>
      <c r="M75" s="72"/>
    </row>
    <row r="76" spans="1:13" x14ac:dyDescent="0.25">
      <c r="C76" s="131"/>
      <c r="D76" s="131"/>
      <c r="E76" s="131"/>
      <c r="F76" s="131"/>
      <c r="G76" s="131"/>
      <c r="H76" s="131"/>
      <c r="I76" s="131"/>
      <c r="J76" s="131"/>
      <c r="K76" s="131"/>
      <c r="L76" s="131"/>
      <c r="M76" s="131"/>
    </row>
    <row r="77" spans="1:13" ht="15.75" thickBot="1" x14ac:dyDescent="0.3"/>
    <row r="78" spans="1:13" ht="82.5" customHeight="1" x14ac:dyDescent="0.25">
      <c r="A78" s="201" t="s">
        <v>37</v>
      </c>
      <c r="B78" s="202"/>
      <c r="C78" s="85" t="s">
        <v>63</v>
      </c>
      <c r="D78" s="82"/>
      <c r="E78" s="82"/>
      <c r="F78" s="82"/>
      <c r="G78" s="82"/>
      <c r="H78" s="54" t="s">
        <v>35</v>
      </c>
      <c r="I78" s="84" t="s">
        <v>117</v>
      </c>
      <c r="J78" s="83">
        <v>100000</v>
      </c>
      <c r="K78" s="50">
        <v>100000</v>
      </c>
      <c r="L78" s="13">
        <v>100000</v>
      </c>
      <c r="M78" s="2" t="s">
        <v>125</v>
      </c>
    </row>
    <row r="79" spans="1:13" ht="83.25" customHeight="1" x14ac:dyDescent="0.25">
      <c r="A79" s="203"/>
      <c r="B79" s="204"/>
      <c r="C79" s="52" t="s">
        <v>118</v>
      </c>
      <c r="D79" s="95"/>
      <c r="E79" s="95"/>
      <c r="F79" s="78" t="s">
        <v>79</v>
      </c>
      <c r="G79" s="95"/>
      <c r="H79" s="79"/>
      <c r="I79" s="100" t="s">
        <v>151</v>
      </c>
      <c r="J79" s="50">
        <v>15000</v>
      </c>
      <c r="K79" s="77">
        <v>0</v>
      </c>
      <c r="L79" s="16">
        <v>0</v>
      </c>
      <c r="M79" s="2" t="s">
        <v>84</v>
      </c>
    </row>
    <row r="80" spans="1:13" ht="15.75" thickBot="1" x14ac:dyDescent="0.3">
      <c r="A80" s="205"/>
      <c r="B80" s="206"/>
      <c r="C80" s="207" t="s">
        <v>38</v>
      </c>
      <c r="D80" s="208"/>
      <c r="E80" s="208"/>
      <c r="F80" s="208"/>
      <c r="G80" s="208"/>
      <c r="H80" s="208"/>
      <c r="I80" s="208"/>
      <c r="J80" s="25">
        <f>SUM(J78:J79)</f>
        <v>115000</v>
      </c>
      <c r="K80" s="25">
        <f>SUM(K78:K79)</f>
        <v>100000</v>
      </c>
      <c r="L80" s="73">
        <f>SUM(L78:L79)</f>
        <v>100000</v>
      </c>
      <c r="M80" s="74"/>
    </row>
    <row r="81" spans="1:13" ht="16.5" thickTop="1" thickBot="1" x14ac:dyDescent="0.3">
      <c r="A81" s="4"/>
      <c r="B81" s="4"/>
      <c r="C81" s="222" t="s">
        <v>14</v>
      </c>
      <c r="D81" s="222"/>
      <c r="E81" s="222"/>
      <c r="F81" s="222"/>
      <c r="G81" s="222"/>
      <c r="H81" s="222"/>
      <c r="I81" s="222"/>
      <c r="J81" s="37">
        <f>J41+J57+J63+J66+J80+J75</f>
        <v>3375032</v>
      </c>
      <c r="K81" s="37">
        <f>K41+K57+K63+K66+K75+K80</f>
        <v>3361716</v>
      </c>
      <c r="L81" s="37">
        <f>L41+L57+L63+L75+L80+L66</f>
        <v>3361716</v>
      </c>
      <c r="M81" s="75"/>
    </row>
    <row r="82" spans="1:13" ht="15.75" thickTop="1" x14ac:dyDescent="0.25">
      <c r="A82" s="4"/>
      <c r="B82" s="4"/>
      <c r="L82" s="6"/>
    </row>
    <row r="83" spans="1:13" x14ac:dyDescent="0.25">
      <c r="A83" s="200" t="s">
        <v>31</v>
      </c>
      <c r="B83" s="200"/>
      <c r="C83" s="200"/>
      <c r="D83" s="200"/>
      <c r="E83" s="200"/>
      <c r="F83" s="200"/>
      <c r="G83" s="200"/>
      <c r="H83" s="200"/>
      <c r="I83" s="200"/>
      <c r="J83" s="200"/>
      <c r="K83" s="200"/>
      <c r="L83" s="200"/>
      <c r="M83" s="200"/>
    </row>
    <row r="84" spans="1:13" x14ac:dyDescent="0.25">
      <c r="A84" s="179" t="s">
        <v>47</v>
      </c>
      <c r="B84" s="179"/>
      <c r="C84" s="179"/>
      <c r="D84" s="179"/>
      <c r="E84" s="179"/>
      <c r="F84" s="179"/>
      <c r="G84" s="179"/>
      <c r="H84" s="179"/>
      <c r="I84" s="179"/>
      <c r="J84" s="179"/>
      <c r="K84" s="179"/>
      <c r="L84" s="179"/>
      <c r="M84" s="179"/>
    </row>
    <row r="85" spans="1:13" x14ac:dyDescent="0.25">
      <c r="D85" s="182"/>
      <c r="E85" s="182"/>
      <c r="F85" s="182"/>
      <c r="G85" s="182"/>
      <c r="H85" s="182"/>
      <c r="I85" s="182"/>
      <c r="J85" s="7"/>
      <c r="K85" s="7"/>
    </row>
    <row r="86" spans="1:13" x14ac:dyDescent="0.25">
      <c r="C86" s="183" t="s">
        <v>20</v>
      </c>
      <c r="D86" s="183"/>
      <c r="E86" s="183"/>
      <c r="F86" s="183"/>
      <c r="G86" s="183"/>
      <c r="H86" s="186" t="s">
        <v>69</v>
      </c>
      <c r="I86" s="186"/>
      <c r="J86" s="7"/>
      <c r="K86" s="7"/>
    </row>
    <row r="87" spans="1:13" x14ac:dyDescent="0.25">
      <c r="C87" s="184" t="s">
        <v>18</v>
      </c>
      <c r="D87" s="184"/>
      <c r="E87" s="184"/>
      <c r="F87" s="184"/>
      <c r="G87" s="184"/>
      <c r="H87" s="161">
        <v>203268</v>
      </c>
      <c r="I87" s="162"/>
      <c r="J87" s="7"/>
      <c r="K87" s="7"/>
    </row>
    <row r="88" spans="1:13" x14ac:dyDescent="0.25">
      <c r="C88" s="185" t="s">
        <v>28</v>
      </c>
      <c r="D88" s="185"/>
      <c r="E88" s="185"/>
      <c r="F88" s="185"/>
      <c r="G88" s="185"/>
      <c r="H88" s="161">
        <v>116899</v>
      </c>
      <c r="I88" s="162"/>
      <c r="J88" s="7"/>
      <c r="K88" s="7"/>
    </row>
    <row r="89" spans="1:13" x14ac:dyDescent="0.25">
      <c r="C89" s="185" t="s">
        <v>67</v>
      </c>
      <c r="D89" s="185"/>
      <c r="E89" s="185"/>
      <c r="F89" s="185"/>
      <c r="G89" s="185"/>
      <c r="H89" s="161">
        <v>54531.9</v>
      </c>
      <c r="I89" s="162"/>
      <c r="J89" s="7"/>
      <c r="K89" s="7"/>
    </row>
    <row r="90" spans="1:13" x14ac:dyDescent="0.25">
      <c r="C90" s="184" t="s">
        <v>91</v>
      </c>
      <c r="D90" s="184"/>
      <c r="E90" s="184"/>
      <c r="F90" s="184"/>
      <c r="G90" s="184"/>
      <c r="H90" s="161">
        <v>274639</v>
      </c>
      <c r="I90" s="162"/>
      <c r="J90" s="7"/>
      <c r="K90" s="7"/>
    </row>
    <row r="91" spans="1:13" x14ac:dyDescent="0.25">
      <c r="C91" s="109" t="s">
        <v>164</v>
      </c>
      <c r="D91" s="110"/>
      <c r="E91" s="110"/>
      <c r="F91" s="110"/>
      <c r="G91" s="111"/>
      <c r="H91" s="112">
        <v>10000</v>
      </c>
      <c r="I91" s="113"/>
      <c r="J91" s="7"/>
      <c r="K91" s="7"/>
    </row>
    <row r="92" spans="1:13" x14ac:dyDescent="0.25">
      <c r="C92" s="184" t="s">
        <v>27</v>
      </c>
      <c r="D92" s="184"/>
      <c r="E92" s="184"/>
      <c r="F92" s="184"/>
      <c r="G92" s="184"/>
      <c r="H92" s="161">
        <v>305000</v>
      </c>
      <c r="I92" s="162"/>
      <c r="J92" s="7"/>
      <c r="K92" s="7"/>
    </row>
    <row r="93" spans="1:13" ht="15" customHeight="1" x14ac:dyDescent="0.25">
      <c r="C93" s="187" t="s">
        <v>92</v>
      </c>
      <c r="D93" s="187"/>
      <c r="E93" s="187"/>
      <c r="F93" s="187"/>
      <c r="G93" s="187"/>
      <c r="H93" s="161">
        <v>265</v>
      </c>
      <c r="I93" s="162"/>
      <c r="J93" s="7"/>
      <c r="K93" s="7"/>
    </row>
    <row r="94" spans="1:13" ht="30" customHeight="1" x14ac:dyDescent="0.25">
      <c r="C94" s="188" t="s">
        <v>128</v>
      </c>
      <c r="D94" s="184"/>
      <c r="E94" s="184"/>
      <c r="F94" s="184"/>
      <c r="G94" s="184"/>
      <c r="H94" s="161">
        <v>1566155</v>
      </c>
      <c r="I94" s="162"/>
      <c r="J94" s="7"/>
      <c r="K94" s="7"/>
    </row>
    <row r="95" spans="1:13" x14ac:dyDescent="0.25">
      <c r="C95" s="101" t="s">
        <v>93</v>
      </c>
      <c r="D95" s="102"/>
      <c r="E95" s="102"/>
      <c r="F95" s="102"/>
      <c r="G95" s="103"/>
      <c r="H95" s="112">
        <v>10000</v>
      </c>
      <c r="I95" s="113"/>
      <c r="J95" s="7"/>
      <c r="K95" s="7"/>
    </row>
    <row r="96" spans="1:13" x14ac:dyDescent="0.25">
      <c r="C96" s="101" t="s">
        <v>65</v>
      </c>
      <c r="D96" s="102"/>
      <c r="E96" s="102"/>
      <c r="F96" s="102"/>
      <c r="G96" s="103"/>
      <c r="H96" s="112">
        <v>64683.6</v>
      </c>
      <c r="I96" s="113"/>
      <c r="J96" s="7"/>
      <c r="K96" s="7"/>
    </row>
    <row r="97" spans="1:13" x14ac:dyDescent="0.25">
      <c r="C97" s="101" t="s">
        <v>152</v>
      </c>
      <c r="D97" s="102"/>
      <c r="E97" s="102"/>
      <c r="F97" s="102"/>
      <c r="G97" s="103"/>
      <c r="H97" s="104">
        <v>750000</v>
      </c>
      <c r="I97" s="103"/>
      <c r="J97" s="7"/>
      <c r="K97" s="7"/>
    </row>
    <row r="98" spans="1:13" x14ac:dyDescent="0.25">
      <c r="C98" s="101" t="s">
        <v>158</v>
      </c>
      <c r="D98" s="102"/>
      <c r="E98" s="102"/>
      <c r="F98" s="102"/>
      <c r="G98" s="103"/>
      <c r="H98" s="104">
        <v>6274.5</v>
      </c>
      <c r="I98" s="105"/>
      <c r="J98" s="7"/>
      <c r="K98" s="7"/>
    </row>
    <row r="99" spans="1:13" x14ac:dyDescent="0.25">
      <c r="C99" s="185" t="s">
        <v>21</v>
      </c>
      <c r="D99" s="185"/>
      <c r="E99" s="185"/>
      <c r="F99" s="185"/>
      <c r="G99" s="185"/>
      <c r="H99" s="161">
        <f>SUM(H87:I98)</f>
        <v>3361716</v>
      </c>
      <c r="I99" s="162"/>
      <c r="J99" s="7"/>
      <c r="K99" s="7"/>
    </row>
    <row r="100" spans="1:13" x14ac:dyDescent="0.25">
      <c r="C100" s="38"/>
      <c r="D100" s="38"/>
      <c r="E100" s="38"/>
      <c r="F100" s="38"/>
      <c r="G100" s="38"/>
      <c r="H100" s="40"/>
      <c r="I100" s="40"/>
      <c r="J100" s="7"/>
      <c r="K100" s="7"/>
    </row>
    <row r="101" spans="1:13" x14ac:dyDescent="0.25">
      <c r="A101" s="189" t="s">
        <v>32</v>
      </c>
      <c r="B101" s="189"/>
      <c r="C101" s="189"/>
      <c r="D101" s="189"/>
      <c r="E101" s="189"/>
      <c r="F101" s="189"/>
      <c r="G101" s="189"/>
      <c r="H101" s="189"/>
      <c r="I101" s="189"/>
      <c r="J101" s="189"/>
      <c r="K101" s="189"/>
      <c r="L101" s="189"/>
      <c r="M101" s="189"/>
    </row>
    <row r="102" spans="1:13" x14ac:dyDescent="0.25">
      <c r="A102" s="179" t="s">
        <v>153</v>
      </c>
      <c r="B102" s="179"/>
      <c r="C102" s="179"/>
      <c r="D102" s="179"/>
      <c r="E102" s="179"/>
      <c r="F102" s="179"/>
      <c r="G102" s="179"/>
      <c r="H102" s="179"/>
      <c r="I102" s="179"/>
      <c r="J102" s="179"/>
      <c r="K102" s="179"/>
      <c r="L102" s="179"/>
      <c r="M102" s="179"/>
    </row>
    <row r="103" spans="1:13" x14ac:dyDescent="0.25">
      <c r="D103" s="181"/>
      <c r="E103" s="181"/>
      <c r="F103" s="181"/>
      <c r="G103" s="181"/>
      <c r="H103" s="181"/>
      <c r="I103" s="181"/>
      <c r="J103" s="7"/>
      <c r="K103" s="7"/>
    </row>
    <row r="104" spans="1:13" x14ac:dyDescent="0.25">
      <c r="C104" s="137" t="s">
        <v>119</v>
      </c>
      <c r="D104" s="137"/>
      <c r="E104" s="137"/>
    </row>
    <row r="105" spans="1:13" x14ac:dyDescent="0.25">
      <c r="C105" s="138" t="s">
        <v>154</v>
      </c>
      <c r="D105" s="138"/>
      <c r="E105" s="138"/>
    </row>
    <row r="106" spans="1:13" x14ac:dyDescent="0.25">
      <c r="C106" s="20" t="s">
        <v>165</v>
      </c>
      <c r="D106" s="20"/>
      <c r="E106" s="20"/>
    </row>
    <row r="107" spans="1:13" x14ac:dyDescent="0.25">
      <c r="C107" s="8"/>
      <c r="D107" s="8"/>
      <c r="E107" s="8"/>
    </row>
    <row r="108" spans="1:13" x14ac:dyDescent="0.25">
      <c r="A108" s="179" t="s">
        <v>166</v>
      </c>
      <c r="B108" s="179"/>
      <c r="C108" s="179"/>
      <c r="D108" s="179"/>
      <c r="E108" s="179"/>
      <c r="F108" s="179"/>
      <c r="G108" s="179"/>
      <c r="H108" s="179"/>
      <c r="I108" s="179"/>
      <c r="J108" s="179"/>
      <c r="K108" s="179"/>
      <c r="L108" s="179"/>
      <c r="M108" s="179"/>
    </row>
    <row r="109" spans="1:13" s="6" customFormat="1" ht="14.25" customHeight="1" x14ac:dyDescent="0.2">
      <c r="A109" s="180" t="s">
        <v>42</v>
      </c>
      <c r="B109" s="180"/>
      <c r="C109" s="180"/>
      <c r="D109" s="180"/>
      <c r="E109" s="180"/>
      <c r="F109" s="180"/>
      <c r="G109" s="180"/>
      <c r="H109" s="180"/>
      <c r="I109" s="180"/>
      <c r="J109" s="180"/>
      <c r="K109" s="180"/>
      <c r="L109" s="180"/>
      <c r="M109" s="180"/>
    </row>
    <row r="110" spans="1:13" s="6" customFormat="1" x14ac:dyDescent="0.25">
      <c r="A110" s="179" t="s">
        <v>167</v>
      </c>
      <c r="B110" s="179"/>
      <c r="C110" s="179"/>
      <c r="D110" s="179"/>
      <c r="E110" s="179"/>
      <c r="F110" s="179"/>
      <c r="G110" s="179"/>
      <c r="H110" s="179"/>
      <c r="I110" s="179"/>
      <c r="J110" s="179"/>
      <c r="K110" s="179"/>
      <c r="L110" s="179"/>
      <c r="M110" s="179"/>
    </row>
    <row r="111" spans="1:13" s="6" customFormat="1" ht="11.25" x14ac:dyDescent="0.2"/>
    <row r="112" spans="1:13" s="6" customFormat="1" ht="11.25" x14ac:dyDescent="0.2"/>
    <row r="113" s="6" customFormat="1" ht="11.25" x14ac:dyDescent="0.2"/>
  </sheetData>
  <mergeCells count="183">
    <mergeCell ref="G18:G19"/>
    <mergeCell ref="J18:J19"/>
    <mergeCell ref="I13:I14"/>
    <mergeCell ref="C81:I81"/>
    <mergeCell ref="I68:I70"/>
    <mergeCell ref="C76:M76"/>
    <mergeCell ref="H68:H70"/>
    <mergeCell ref="C43:C45"/>
    <mergeCell ref="G43:G45"/>
    <mergeCell ref="I43:I45"/>
    <mergeCell ref="J43:J45"/>
    <mergeCell ref="F30:F31"/>
    <mergeCell ref="D24:D25"/>
    <mergeCell ref="E24:E25"/>
    <mergeCell ref="F24:F25"/>
    <mergeCell ref="C66:I66"/>
    <mergeCell ref="G68:G70"/>
    <mergeCell ref="C68:C70"/>
    <mergeCell ref="D68:D70"/>
    <mergeCell ref="C75:I75"/>
    <mergeCell ref="C18:C19"/>
    <mergeCell ref="I18:I19"/>
    <mergeCell ref="C30:C31"/>
    <mergeCell ref="C37:C38"/>
    <mergeCell ref="J68:J70"/>
    <mergeCell ref="A68:B75"/>
    <mergeCell ref="E68:E70"/>
    <mergeCell ref="F68:F70"/>
    <mergeCell ref="H96:I96"/>
    <mergeCell ref="A83:M83"/>
    <mergeCell ref="A84:M84"/>
    <mergeCell ref="A78:B80"/>
    <mergeCell ref="C80:I80"/>
    <mergeCell ref="C71:C74"/>
    <mergeCell ref="E71:E74"/>
    <mergeCell ref="I71:I74"/>
    <mergeCell ref="J71:J74"/>
    <mergeCell ref="D71:D74"/>
    <mergeCell ref="F71:F74"/>
    <mergeCell ref="G71:G74"/>
    <mergeCell ref="H71:H74"/>
    <mergeCell ref="M71:M72"/>
    <mergeCell ref="L71:L72"/>
    <mergeCell ref="K71:K74"/>
    <mergeCell ref="A108:M108"/>
    <mergeCell ref="A109:M109"/>
    <mergeCell ref="A110:M110"/>
    <mergeCell ref="D103:I103"/>
    <mergeCell ref="D85:I85"/>
    <mergeCell ref="C86:G86"/>
    <mergeCell ref="C87:G87"/>
    <mergeCell ref="C88:G88"/>
    <mergeCell ref="C89:G89"/>
    <mergeCell ref="C90:G90"/>
    <mergeCell ref="C92:G92"/>
    <mergeCell ref="H86:I86"/>
    <mergeCell ref="H87:I87"/>
    <mergeCell ref="H88:I88"/>
    <mergeCell ref="H89:I89"/>
    <mergeCell ref="H90:I90"/>
    <mergeCell ref="H92:I92"/>
    <mergeCell ref="C93:G93"/>
    <mergeCell ref="C94:G94"/>
    <mergeCell ref="C99:G99"/>
    <mergeCell ref="A101:M101"/>
    <mergeCell ref="A102:M102"/>
    <mergeCell ref="C97:G97"/>
    <mergeCell ref="H97:I97"/>
    <mergeCell ref="B10:L11"/>
    <mergeCell ref="A13:B14"/>
    <mergeCell ref="J15:J16"/>
    <mergeCell ref="L13:M13"/>
    <mergeCell ref="A15:B41"/>
    <mergeCell ref="E15:E16"/>
    <mergeCell ref="F15:F16"/>
    <mergeCell ref="G15:G16"/>
    <mergeCell ref="H15:H16"/>
    <mergeCell ref="I15:I16"/>
    <mergeCell ref="F13:F14"/>
    <mergeCell ref="G13:G14"/>
    <mergeCell ref="H13:H14"/>
    <mergeCell ref="C15:C16"/>
    <mergeCell ref="D15:D16"/>
    <mergeCell ref="D13:D14"/>
    <mergeCell ref="E13:E14"/>
    <mergeCell ref="J13:J14"/>
    <mergeCell ref="I20:I22"/>
    <mergeCell ref="C20:C22"/>
    <mergeCell ref="G24:G25"/>
    <mergeCell ref="H24:H25"/>
    <mergeCell ref="I24:I25"/>
    <mergeCell ref="F28:F29"/>
    <mergeCell ref="B7:L8"/>
    <mergeCell ref="A1:L4"/>
    <mergeCell ref="C104:E104"/>
    <mergeCell ref="C105:E105"/>
    <mergeCell ref="C5:J5"/>
    <mergeCell ref="A43:B57"/>
    <mergeCell ref="C41:I41"/>
    <mergeCell ref="A42:B42"/>
    <mergeCell ref="A58:B58"/>
    <mergeCell ref="A59:B63"/>
    <mergeCell ref="D20:D22"/>
    <mergeCell ref="E20:E22"/>
    <mergeCell ref="F20:F22"/>
    <mergeCell ref="G20:G22"/>
    <mergeCell ref="H20:H22"/>
    <mergeCell ref="A65:B66"/>
    <mergeCell ref="C67:M67"/>
    <mergeCell ref="J20:J22"/>
    <mergeCell ref="J28:J29"/>
    <mergeCell ref="J24:J25"/>
    <mergeCell ref="H93:I93"/>
    <mergeCell ref="H94:I94"/>
    <mergeCell ref="H99:I99"/>
    <mergeCell ref="C95:G95"/>
    <mergeCell ref="D30:D31"/>
    <mergeCell ref="E30:E31"/>
    <mergeCell ref="G30:G31"/>
    <mergeCell ref="H30:H31"/>
    <mergeCell ref="J51:J52"/>
    <mergeCell ref="D51:D52"/>
    <mergeCell ref="G28:G29"/>
    <mergeCell ref="H28:H29"/>
    <mergeCell ref="I28:I29"/>
    <mergeCell ref="E28:E29"/>
    <mergeCell ref="I51:I52"/>
    <mergeCell ref="C42:M42"/>
    <mergeCell ref="D37:D38"/>
    <mergeCell ref="E37:E38"/>
    <mergeCell ref="F37:F38"/>
    <mergeCell ref="G37:G38"/>
    <mergeCell ref="H37:H38"/>
    <mergeCell ref="I37:I38"/>
    <mergeCell ref="J37:J38"/>
    <mergeCell ref="K37:K38"/>
    <mergeCell ref="C28:C29"/>
    <mergeCell ref="D28:D29"/>
    <mergeCell ref="J30:J31"/>
    <mergeCell ref="C24:C25"/>
    <mergeCell ref="C57:I57"/>
    <mergeCell ref="C63:I63"/>
    <mergeCell ref="C49:C50"/>
    <mergeCell ref="D49:D50"/>
    <mergeCell ref="E49:E50"/>
    <mergeCell ref="F49:F50"/>
    <mergeCell ref="G49:G50"/>
    <mergeCell ref="H49:H50"/>
    <mergeCell ref="I49:I50"/>
    <mergeCell ref="J49:J50"/>
    <mergeCell ref="C51:C52"/>
    <mergeCell ref="E51:E52"/>
    <mergeCell ref="F51:F52"/>
    <mergeCell ref="G51:G52"/>
    <mergeCell ref="H51:H52"/>
    <mergeCell ref="C58:M58"/>
    <mergeCell ref="K49:K50"/>
    <mergeCell ref="K51:K52"/>
    <mergeCell ref="J39:J40"/>
    <mergeCell ref="I30:I31"/>
    <mergeCell ref="K13:K14"/>
    <mergeCell ref="K15:K16"/>
    <mergeCell ref="K18:K19"/>
    <mergeCell ref="K20:K22"/>
    <mergeCell ref="K24:K25"/>
    <mergeCell ref="K28:K29"/>
    <mergeCell ref="K30:K31"/>
    <mergeCell ref="K43:K45"/>
    <mergeCell ref="K68:K70"/>
    <mergeCell ref="K39:K40"/>
    <mergeCell ref="C98:G98"/>
    <mergeCell ref="H98:I98"/>
    <mergeCell ref="C39:C40"/>
    <mergeCell ref="D39:D40"/>
    <mergeCell ref="E39:E40"/>
    <mergeCell ref="F39:F40"/>
    <mergeCell ref="G39:G40"/>
    <mergeCell ref="H39:H40"/>
    <mergeCell ref="I39:I40"/>
    <mergeCell ref="C91:G91"/>
    <mergeCell ref="H91:I91"/>
    <mergeCell ref="C96:G96"/>
    <mergeCell ref="H95:I95"/>
  </mergeCells>
  <pageMargins left="0.70866141732283472" right="0.70866141732283472" top="0.74803149606299213" bottom="0.74803149606299213" header="0.31496062992125984" footer="0.31496062992125984"/>
  <pageSetup paperSize="9" scale="9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Program</vt:lpstr>
      <vt:lpstr>Program!Ispis_naslova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Davorka</dc:creator>
  <cp:lastModifiedBy>Martina Petranović</cp:lastModifiedBy>
  <cp:lastPrinted>2024-03-07T10:07:04Z</cp:lastPrinted>
  <dcterms:created xsi:type="dcterms:W3CDTF">2018-11-23T08:47:52Z</dcterms:created>
  <dcterms:modified xsi:type="dcterms:W3CDTF">2024-07-18T07:49:06Z</dcterms:modified>
</cp:coreProperties>
</file>