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C:\Users\TomiHelenaAneli\Desktop\KAMERE\"/>
    </mc:Choice>
  </mc:AlternateContent>
  <xr:revisionPtr revIDLastSave="0" documentId="13_ncr:1_{5B296F80-0FAF-4630-8081-2CC26E31AE6A}" xr6:coauthVersionLast="47" xr6:coauthVersionMax="47" xr10:uidLastSave="{00000000-0000-0000-0000-000000000000}"/>
  <bookViews>
    <workbookView xWindow="-120" yWindow="-120" windowWidth="51840" windowHeight="21240" xr2:uid="{E4E4BA92-B311-3842-8F71-D99215BE9233}"/>
  </bookViews>
  <sheets>
    <sheet name="Videonadzor" sheetId="1" r:id="rId1"/>
  </sheets>
  <definedNames>
    <definedName name="_xlnm.Print_Area" localSheetId="0">Videonadzor!$A$1:$N$39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1" l="1"/>
  <c r="I37" i="1"/>
  <c r="I35" i="1"/>
  <c r="I33" i="1"/>
  <c r="I29" i="1"/>
  <c r="I31" i="1"/>
  <c r="I27" i="1"/>
  <c r="I25" i="1"/>
  <c r="I45" i="1"/>
  <c r="I41" i="1"/>
  <c r="I43" i="1"/>
  <c r="I23" i="1"/>
  <c r="I21" i="1"/>
  <c r="I19" i="1"/>
  <c r="I17" i="1"/>
  <c r="I15" i="1"/>
  <c r="I46" i="1" l="1"/>
  <c r="I47" i="1" s="1"/>
  <c r="I48" i="1" s="1"/>
</calcChain>
</file>

<file path=xl/sharedStrings.xml><?xml version="1.0" encoding="utf-8"?>
<sst xmlns="http://schemas.openxmlformats.org/spreadsheetml/2006/main" count="55" uniqueCount="41">
  <si>
    <t xml:space="preserve">NAPOMENA: </t>
  </si>
  <si>
    <t>kom</t>
  </si>
  <si>
    <t>UKUPNO:</t>
  </si>
  <si>
    <t>PDV:</t>
  </si>
  <si>
    <t>SVEUKUPNO:</t>
  </si>
  <si>
    <t>Evidencijski broj: 24-65</t>
  </si>
  <si>
    <t xml:space="preserve">TROŠKOVNIK
 za Nabavu opreme za videonadzor                                                                                                                                                             CPV oznaka: 	32323500-8 
</t>
  </si>
  <si>
    <r>
      <rPr>
        <b/>
        <sz val="11"/>
        <rFont val="Times New Roman"/>
        <family val="1"/>
        <charset val="238"/>
      </rPr>
      <t>Dobava i montaža IP video kamera sa postoljem</t>
    </r>
    <r>
      <rPr>
        <sz val="11"/>
        <rFont val="Times New Roman"/>
        <family val="1"/>
      </rPr>
      <t xml:space="preserve">
Vanjska kompaktna IP video kamera, rezolucije min. 8Mpx. Razlikovanje osoba i vozila. Kamera otporna na vodu i prašinu (IP67) te udarce (IK10) i ima PoE napajanje. Otporna na vremenske uvjete s integriranim IR dometa (do 60 m) za dnevni i noćni rad, kompresija H265 plus. Leća min. karakteristika 2,7-12mm, Senzor min. specifikacije 1/2.7” Progressive CMOS. Radna temperatura min. karakteristika -30°C do 60°C. Napajanje DC 12V (13W), podržava Power over Ethernet (PoE) tehnologiju 10M/100M Ethernet. </t>
    </r>
  </si>
  <si>
    <t xml:space="preserve">Uz popunjen troškovnik obavezna je dostava spiska opreme sa jasno označenim proizvođačem i modelom svakog pojedinog uređaja kojim se dokazuje da uređaji zadovoljavaju zahtjeve ovog troškovnika. Svi građevinsko - obrtnički i završni radovi vezani za ugradnju videonadzora, a koji obuhvaćaju montažu kompletne opreme videonadzora i saniranje svih eventualnih oštećenja na mjestima montaže kamera koji se mogu javiti kao posljedica ugradnje videonadzora uključeni su u jedinične cijene i neće se priznavati kao dodatni rad. Potrebno je radove planirati na način da nakon izvršenih radova ugradnje videonadzora na nijednom dijelu gdje se kamere ugrađuju nije vidljivo da se nešto naknadno izvodilo. Oprema koja se ugrađuje mora biti u potpunosti kompatibilna s postojećim sustavima u vlasništvu Investitora (mora biti moguće spajanje na postojeći software na centralnom nadzornom mjestu). </t>
  </si>
  <si>
    <t>1.</t>
  </si>
  <si>
    <t>2.</t>
  </si>
  <si>
    <t>kpl</t>
  </si>
  <si>
    <r>
      <rPr>
        <b/>
        <sz val="11"/>
        <rFont val="Times New Roman"/>
        <family val="1"/>
        <charset val="238"/>
      </rPr>
      <t>Dobava i montaža komunikacijskog ormara</t>
    </r>
    <r>
      <rPr>
        <sz val="11"/>
        <rFont val="Times New Roman"/>
        <family val="1"/>
      </rPr>
      <t xml:space="preserve">
Dobava 19" zidnog ormara 6U - 600×370×395mm, sa 1 policom do max. 15 kg i napojnom letvom sa prekidačem 2m 19"</t>
    </r>
  </si>
  <si>
    <t>3.</t>
  </si>
  <si>
    <t>4.</t>
  </si>
  <si>
    <r>
      <rPr>
        <b/>
        <sz val="11"/>
        <rFont val="Times New Roman"/>
        <family val="1"/>
        <charset val="238"/>
      </rPr>
      <t>Dobava, montaža i konfiguracija snimača sa diskom HDD</t>
    </r>
    <r>
      <rPr>
        <sz val="11"/>
        <rFont val="Times New Roman"/>
        <family val="1"/>
      </rPr>
      <t xml:space="preserve">
video snimač za 24 IP kamere, H.264/H.265 kompresija +POE IP NVR,  2 HDMI (3840x2160), 1 RJ45(1000M), 3 USB, podržava do 12Mpx IP kamere, dvosmjerna audio komunikacija, 4 SATA porta, up to 32TB, 1 eSATA port, RS232, P2P, IPC UPnP, 24 PoE</t>
    </r>
    <r>
      <rPr>
        <sz val="11"/>
        <rFont val="Times New Roman"/>
        <family val="1"/>
        <charset val="238"/>
      </rPr>
      <t>. Disk za video snimač HDD 6TB, 64MB, 3.5",RMP , SATA 6Gb/s.</t>
    </r>
  </si>
  <si>
    <r>
      <rPr>
        <b/>
        <sz val="11"/>
        <rFont val="Times New Roman"/>
        <family val="1"/>
        <charset val="238"/>
      </rPr>
      <t>Dobava i montaža razvodnog ormara</t>
    </r>
    <r>
      <rPr>
        <sz val="11"/>
        <rFont val="Times New Roman"/>
        <family val="1"/>
      </rPr>
      <t xml:space="preserve">
Ormar dimenzija 400x300x195 min. kvalifikacije IP65. </t>
    </r>
    <r>
      <rPr>
        <sz val="11"/>
        <rFont val="Times New Roman"/>
        <family val="1"/>
        <charset val="238"/>
      </rPr>
      <t>600/1000 V AC/DC, otpornost na udare.</t>
    </r>
  </si>
  <si>
    <r>
      <rPr>
        <b/>
        <sz val="11"/>
        <rFont val="Times New Roman"/>
        <family val="1"/>
        <charset val="238"/>
      </rPr>
      <t>Razni materijali</t>
    </r>
    <r>
      <rPr>
        <sz val="11"/>
        <rFont val="Times New Roman"/>
        <family val="1"/>
      </rPr>
      <t xml:space="preserve">
Napojne letve, konektori, </t>
    </r>
    <r>
      <rPr>
        <sz val="11"/>
        <rFont val="Times New Roman"/>
        <family val="1"/>
        <charset val="238"/>
      </rPr>
      <t>vijci, spojnice, stopice i dr…</t>
    </r>
  </si>
  <si>
    <t>5.</t>
  </si>
  <si>
    <t>6.</t>
  </si>
  <si>
    <t>7.</t>
  </si>
  <si>
    <t>8.</t>
  </si>
  <si>
    <r>
      <rPr>
        <b/>
        <sz val="11"/>
        <rFont val="Times New Roman"/>
        <family val="1"/>
        <charset val="238"/>
      </rPr>
      <t xml:space="preserve">Dobava i montaža nosača </t>
    </r>
    <r>
      <rPr>
        <sz val="11"/>
        <rFont val="Times New Roman"/>
        <family val="1"/>
      </rPr>
      <t xml:space="preserve">
stupna montaža </t>
    </r>
  </si>
  <si>
    <t>Dobava i montaža PoE injector-a</t>
  </si>
  <si>
    <t>9.</t>
  </si>
  <si>
    <r>
      <t xml:space="preserve">Dobava i montaža akumulatora gel                                                                                                           </t>
    </r>
    <r>
      <rPr>
        <sz val="11"/>
        <rFont val="Times New Roman"/>
        <family val="1"/>
        <charset val="238"/>
      </rPr>
      <t xml:space="preserve">    12V 12/35Ah</t>
    </r>
  </si>
  <si>
    <t>10.</t>
  </si>
  <si>
    <r>
      <t xml:space="preserve">Dobava i montaža regulatora                                                                                                           </t>
    </r>
    <r>
      <rPr>
        <sz val="11"/>
        <rFont val="Times New Roman"/>
        <family val="1"/>
        <charset val="238"/>
      </rPr>
      <t xml:space="preserve">    12/24 sa LCD-om 10A</t>
    </r>
  </si>
  <si>
    <t>11.</t>
  </si>
  <si>
    <t>12.</t>
  </si>
  <si>
    <r>
      <t xml:space="preserve">Dobava i ugradnja SWITCH-a                                                                                                           </t>
    </r>
    <r>
      <rPr>
        <sz val="11"/>
        <rFont val="Times New Roman"/>
        <family val="1"/>
        <charset val="238"/>
      </rPr>
      <t xml:space="preserve">    10/100/1000, IP20 11-30 V, PoE, 128 KB</t>
    </r>
  </si>
  <si>
    <t>13.</t>
  </si>
  <si>
    <r>
      <t xml:space="preserve">Dobava i montaža Wifi antene                                                                                                          </t>
    </r>
    <r>
      <rPr>
        <sz val="11"/>
        <rFont val="Times New Roman"/>
        <family val="1"/>
        <charset val="238"/>
      </rPr>
      <t xml:space="preserve">    450 Mbit/s, </t>
    </r>
    <r>
      <rPr>
        <b/>
        <sz val="11"/>
        <rFont val="Times New Roman"/>
        <family val="1"/>
        <charset val="238"/>
      </rPr>
      <t xml:space="preserve"> </t>
    </r>
    <r>
      <rPr>
        <sz val="11"/>
        <rFont val="Times New Roman"/>
        <family val="1"/>
        <charset val="238"/>
      </rPr>
      <t>23 dBi d</t>
    </r>
    <r>
      <rPr>
        <b/>
        <sz val="11"/>
        <rFont val="Times New Roman"/>
        <family val="1"/>
        <charset val="238"/>
      </rPr>
      <t xml:space="preserve">, </t>
    </r>
    <r>
      <rPr>
        <sz val="11"/>
        <rFont val="Times New Roman"/>
        <family val="1"/>
        <charset val="238"/>
      </rPr>
      <t>16-QAM,64-QAM,256-QAM,BPSK,QPSK</t>
    </r>
  </si>
  <si>
    <t>14.</t>
  </si>
  <si>
    <t>15.</t>
  </si>
  <si>
    <r>
      <rPr>
        <b/>
        <sz val="11"/>
        <rFont val="Times New Roman"/>
        <family val="1"/>
        <charset val="238"/>
      </rPr>
      <t xml:space="preserve">Dobava i polaganje kabela sa pripadajućim priključcima                                                                                                                                                                                                </t>
    </r>
    <r>
      <rPr>
        <sz val="11"/>
        <rFont val="Times New Roman"/>
        <family val="1"/>
      </rPr>
      <t>UTP CAT 6: 1x60m                                                                                                                                     Kabel s izolacijom NYY 3x1,5: 1x60m</t>
    </r>
  </si>
  <si>
    <t xml:space="preserve">Dobava i montaža UIPS Router-a                                                                                                </t>
  </si>
  <si>
    <r>
      <t xml:space="preserve">Dobava i ugradnja aut. Os                                                                                                                               </t>
    </r>
    <r>
      <rPr>
        <sz val="11"/>
        <rFont val="Times New Roman"/>
        <family val="1"/>
        <charset val="238"/>
      </rPr>
      <t xml:space="preserve"> 10A, 1P     </t>
    </r>
    <r>
      <rPr>
        <b/>
        <sz val="11"/>
        <rFont val="Times New Roman"/>
        <family val="1"/>
        <charset val="238"/>
      </rPr>
      <t xml:space="preserve">                                                                                  </t>
    </r>
  </si>
  <si>
    <t>16.</t>
  </si>
  <si>
    <t>Programiranje i podešavanje sustava                                                                                                                                        Puštanje u rad
Obuka korisnika                                                                                                                                       Izrada dokumentacije</t>
  </si>
  <si>
    <r>
      <t xml:space="preserve">Dobava i montaža punjača akumulatora                                                                                                      </t>
    </r>
    <r>
      <rPr>
        <sz val="11"/>
        <rFont val="Times New Roman"/>
        <family val="1"/>
        <charset val="238"/>
      </rPr>
      <t xml:space="preserve">    220-240VAC, 50-60Hz,  1.2 do 110Ah punjenje i 160 Ah održavanje</t>
    </r>
    <r>
      <rPr>
        <b/>
        <sz val="11"/>
        <rFont val="Times New Roman"/>
        <family val="1"/>
        <charset val="238"/>
      </rPr>
      <t xml:space="preserve">,                                                                              </t>
    </r>
    <r>
      <rPr>
        <sz val="11"/>
        <rFont val="Times New Roman"/>
        <family val="1"/>
        <charset val="238"/>
      </rPr>
      <t>8-stupanjsko punjenje 12V, IP65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</si>
</sst>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1]"/>
  </numFmts>
  <fonts count="13" x14ac:knownFonts="1">
    <font>
      <sz val="12"/>
      <color theme="1"/>
      <name val="Calibri"/>
      <family val="2"/>
      <scheme val="minor"/>
    </font>
    <font>
      <b/>
      <sz val="11"/>
      <name val="Times New Roman"/>
      <family val="1"/>
    </font>
    <font>
      <sz val="11"/>
      <name val="Times New Roman"/>
      <family val="1"/>
    </font>
    <font>
      <sz val="11"/>
      <color theme="1"/>
      <name val="Calibri"/>
      <family val="2"/>
      <charset val="238"/>
      <scheme val="minor"/>
    </font>
    <font>
      <b/>
      <sz val="14"/>
      <color theme="1"/>
      <name val="Calibri"/>
      <family val="2"/>
      <scheme val="minor"/>
    </font>
    <font>
      <b/>
      <sz val="11"/>
      <color theme="1"/>
      <name val="Times New Roman"/>
      <family val="1"/>
    </font>
    <font>
      <b/>
      <sz val="10"/>
      <color theme="1"/>
      <name val="Times New Roman"/>
      <family val="1"/>
    </font>
    <font>
      <b/>
      <sz val="11"/>
      <name val="Times New Roman"/>
      <family val="1"/>
      <charset val="238"/>
    </font>
    <font>
      <sz val="11"/>
      <name val="Times New Roman"/>
      <family val="1"/>
      <charset val="238"/>
    </font>
    <font>
      <b/>
      <sz val="12"/>
      <color theme="1"/>
      <name val="Calibri"/>
      <family val="2"/>
      <charset val="238"/>
      <scheme val="minor"/>
    </font>
    <font>
      <b/>
      <u/>
      <sz val="11"/>
      <color theme="1"/>
      <name val="Times New Roman"/>
      <family val="1"/>
    </font>
    <font>
      <sz val="11"/>
      <color theme="1"/>
      <name val="Times New Roman"/>
      <family val="1"/>
      <charset val="238"/>
    </font>
    <font>
      <sz val="11"/>
      <color theme="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3" fillId="0" borderId="0"/>
    <xf numFmtId="0" fontId="3" fillId="0" borderId="0"/>
    <xf numFmtId="0" fontId="12" fillId="0" borderId="0"/>
    <xf numFmtId="9" fontId="12" fillId="0" borderId="0" applyFont="0" applyFill="0" applyBorder="0" applyAlignment="0" applyProtection="0"/>
  </cellStyleXfs>
  <cellXfs count="40">
    <xf numFmtId="0" fontId="0" fillId="0" borderId="0" xfId="0"/>
    <xf numFmtId="0" fontId="2" fillId="0" borderId="0" xfId="0" applyFont="1" applyAlignment="1">
      <alignment horizontal="left" vertical="top"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3" fillId="0" borderId="0" xfId="1"/>
    <xf numFmtId="0" fontId="3" fillId="0" borderId="0" xfId="2"/>
    <xf numFmtId="4" fontId="3" fillId="0" borderId="0" xfId="2" applyNumberFormat="1"/>
    <xf numFmtId="4" fontId="3" fillId="0" borderId="0" xfId="2" applyNumberFormat="1" applyAlignment="1">
      <alignment horizontal="right"/>
    </xf>
    <xf numFmtId="164" fontId="2" fillId="0" borderId="0" xfId="0" applyNumberFormat="1" applyFont="1" applyAlignment="1">
      <alignment horizontal="left" vertical="top" wrapText="1"/>
    </xf>
    <xf numFmtId="0" fontId="1" fillId="0" borderId="0" xfId="0" applyFont="1" applyAlignment="1">
      <alignment vertical="top" wrapText="1"/>
    </xf>
    <xf numFmtId="165" fontId="1" fillId="2" borderId="13" xfId="0" applyNumberFormat="1" applyFont="1" applyFill="1" applyBorder="1" applyAlignment="1">
      <alignment horizontal="center"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6" fillId="0" borderId="0" xfId="0" applyFont="1"/>
    <xf numFmtId="165" fontId="5" fillId="3" borderId="4" xfId="0" applyNumberFormat="1" applyFont="1" applyFill="1" applyBorder="1" applyAlignment="1">
      <alignment horizontal="center" vertical="center"/>
    </xf>
    <xf numFmtId="165" fontId="5" fillId="4" borderId="4"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4" fillId="5" borderId="2" xfId="0" applyFont="1"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6" fillId="0" borderId="0" xfId="0" applyFont="1" applyAlignment="1">
      <alignment horizontal="right" vertical="center"/>
    </xf>
    <xf numFmtId="0" fontId="10" fillId="0" borderId="0" xfId="1" applyFont="1" applyAlignment="1">
      <alignment horizontal="left"/>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49" fontId="8" fillId="0" borderId="0" xfId="0" applyNumberFormat="1" applyFont="1" applyAlignment="1">
      <alignment horizontal="left" vertical="top" wrapText="1"/>
    </xf>
  </cellXfs>
  <cellStyles count="5">
    <cellStyle name="Normal 11 16" xfId="2" xr:uid="{357AE1D7-EA02-2748-85E9-87F83D0E0FAE}"/>
    <cellStyle name="Normal 13 9" xfId="1" xr:uid="{EE94BB3C-738F-8544-910C-258A44F60B43}"/>
    <cellStyle name="Normalno" xfId="0" builtinId="0"/>
    <cellStyle name="Normalno 2" xfId="3" xr:uid="{BDF9CBA2-B83C-43F6-A877-D630C0CB5067}"/>
    <cellStyle name="Postotak 2" xfId="4" xr:uid="{F6F42F63-56AE-4A4B-AD49-56386F5655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117232</xdr:colOff>
      <xdr:row>0</xdr:row>
      <xdr:rowOff>80596</xdr:rowOff>
    </xdr:from>
    <xdr:to>
      <xdr:col>3</xdr:col>
      <xdr:colOff>432576</xdr:colOff>
      <xdr:row>2</xdr:row>
      <xdr:rowOff>322385</xdr:rowOff>
    </xdr:to>
    <xdr:pic>
      <xdr:nvPicPr>
        <xdr:cNvPr id="6" name="Slika 5">
          <a:extLst>
            <a:ext uri="{FF2B5EF4-FFF2-40B4-BE49-F238E27FC236}">
              <a16:creationId xmlns:a16="http://schemas.microsoft.com/office/drawing/2014/main" id="{6F328ED8-34C9-1CA9-9E5E-EF30922DE4D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570" t="7212" r="1485"/>
        <a:stretch/>
      </xdr:blipFill>
      <xdr:spPr>
        <a:xfrm>
          <a:off x="117232" y="80596"/>
          <a:ext cx="2821152" cy="120161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D65D-3D9B-F347-ABFA-CE7047409EAD}">
  <sheetPr>
    <pageSetUpPr fitToPage="1"/>
  </sheetPr>
  <dimension ref="A1:R55"/>
  <sheetViews>
    <sheetView tabSelected="1" zoomScale="130" zoomScaleNormal="130" workbookViewId="0">
      <selection activeCell="K47" sqref="K47"/>
    </sheetView>
  </sheetViews>
  <sheetFormatPr defaultColWidth="11" defaultRowHeight="15.75" x14ac:dyDescent="0.25"/>
  <cols>
    <col min="8" max="8" width="13" customWidth="1"/>
    <col min="9" max="9" width="16" customWidth="1"/>
  </cols>
  <sheetData>
    <row r="1" spans="1:18" ht="60" customHeight="1" x14ac:dyDescent="0.25">
      <c r="A1" s="24"/>
      <c r="B1" s="24"/>
    </row>
    <row r="3" spans="1:18" ht="28.5" customHeight="1" thickBot="1" x14ac:dyDescent="0.3"/>
    <row r="4" spans="1:18" ht="58.5" customHeight="1" thickBot="1" x14ac:dyDescent="0.3">
      <c r="A4" s="25" t="s">
        <v>6</v>
      </c>
      <c r="B4" s="26"/>
      <c r="C4" s="26"/>
      <c r="D4" s="26"/>
      <c r="E4" s="26"/>
      <c r="F4" s="26"/>
      <c r="G4" s="26"/>
      <c r="H4" s="26"/>
      <c r="I4" s="27"/>
    </row>
    <row r="5" spans="1:18" ht="16.5" thickBot="1" x14ac:dyDescent="0.3"/>
    <row r="6" spans="1:18" ht="20.25" customHeight="1" thickBot="1" x14ac:dyDescent="0.3">
      <c r="D6" s="28" t="s">
        <v>5</v>
      </c>
      <c r="E6" s="29"/>
      <c r="F6" s="30"/>
    </row>
    <row r="8" spans="1:18" x14ac:dyDescent="0.25">
      <c r="A8" s="1"/>
      <c r="B8" s="1"/>
      <c r="C8" s="1"/>
      <c r="D8" s="1"/>
      <c r="E8" s="1"/>
      <c r="F8" s="2"/>
      <c r="G8" s="3"/>
      <c r="H8" s="4"/>
      <c r="I8" s="4"/>
    </row>
    <row r="9" spans="1:18" x14ac:dyDescent="0.25">
      <c r="A9" s="32" t="s">
        <v>0</v>
      </c>
      <c r="B9" s="32"/>
      <c r="C9" s="32"/>
      <c r="D9" s="32"/>
      <c r="E9" s="32"/>
      <c r="F9" s="32"/>
      <c r="G9" s="32"/>
      <c r="H9" s="32"/>
      <c r="I9" s="32"/>
    </row>
    <row r="10" spans="1:18" ht="16.5" thickBot="1" x14ac:dyDescent="0.3">
      <c r="A10" s="5"/>
      <c r="B10" s="5"/>
      <c r="C10" s="6"/>
      <c r="D10" s="6"/>
      <c r="E10" s="7"/>
      <c r="F10" s="8"/>
      <c r="G10" s="6"/>
      <c r="H10" s="6"/>
      <c r="I10" s="6"/>
    </row>
    <row r="11" spans="1:18" ht="81" customHeight="1" x14ac:dyDescent="0.25">
      <c r="A11" s="33" t="s">
        <v>8</v>
      </c>
      <c r="B11" s="34"/>
      <c r="C11" s="34"/>
      <c r="D11" s="34"/>
      <c r="E11" s="34"/>
      <c r="F11" s="34"/>
      <c r="G11" s="34"/>
      <c r="H11" s="34"/>
      <c r="I11" s="35"/>
    </row>
    <row r="12" spans="1:18" ht="30.75" customHeight="1" thickBot="1" x14ac:dyDescent="0.3">
      <c r="A12" s="36"/>
      <c r="B12" s="37"/>
      <c r="C12" s="37"/>
      <c r="D12" s="37"/>
      <c r="E12" s="37"/>
      <c r="F12" s="37"/>
      <c r="G12" s="37"/>
      <c r="H12" s="37"/>
      <c r="I12" s="38"/>
    </row>
    <row r="13" spans="1:18" x14ac:dyDescent="0.25">
      <c r="A13" s="1"/>
      <c r="B13" s="1"/>
      <c r="C13" s="1"/>
      <c r="D13" s="1"/>
      <c r="E13" s="1"/>
      <c r="F13" s="2"/>
      <c r="G13" s="3"/>
      <c r="H13" s="9"/>
      <c r="I13" s="4"/>
    </row>
    <row r="14" spans="1:18" ht="114" customHeight="1" x14ac:dyDescent="0.25">
      <c r="A14" s="20" t="s">
        <v>9</v>
      </c>
      <c r="B14" s="22" t="s">
        <v>7</v>
      </c>
      <c r="C14" s="23"/>
      <c r="D14" s="23"/>
      <c r="E14" s="23"/>
      <c r="F14" s="23"/>
      <c r="G14" s="23"/>
      <c r="H14" s="23"/>
      <c r="I14" s="4"/>
    </row>
    <row r="15" spans="1:18" x14ac:dyDescent="0.25">
      <c r="A15" s="1"/>
      <c r="B15" s="1"/>
      <c r="C15" s="1"/>
      <c r="D15" s="1"/>
      <c r="E15" s="1"/>
      <c r="F15" s="12" t="s">
        <v>1</v>
      </c>
      <c r="G15" s="13">
        <v>7</v>
      </c>
      <c r="H15" s="14">
        <v>0</v>
      </c>
      <c r="I15" s="14">
        <f>H15*G15</f>
        <v>0</v>
      </c>
    </row>
    <row r="16" spans="1:18" ht="95.25" customHeight="1" x14ac:dyDescent="0.25">
      <c r="A16" s="20" t="s">
        <v>10</v>
      </c>
      <c r="B16" s="22" t="s">
        <v>15</v>
      </c>
      <c r="C16" s="23"/>
      <c r="D16" s="23"/>
      <c r="E16" s="23"/>
      <c r="F16" s="23"/>
      <c r="G16" s="23"/>
      <c r="H16" s="23"/>
      <c r="I16" s="4"/>
      <c r="L16" s="22"/>
      <c r="M16" s="23"/>
      <c r="N16" s="23"/>
      <c r="O16" s="23"/>
      <c r="P16" s="23"/>
      <c r="Q16" s="23"/>
      <c r="R16" s="23"/>
    </row>
    <row r="17" spans="1:9" x14ac:dyDescent="0.25">
      <c r="A17" s="1"/>
      <c r="B17" s="1"/>
      <c r="C17" s="1"/>
      <c r="D17" s="1"/>
      <c r="E17" s="1"/>
      <c r="F17" s="12" t="s">
        <v>1</v>
      </c>
      <c r="G17" s="13">
        <v>1</v>
      </c>
      <c r="H17" s="14">
        <v>0</v>
      </c>
      <c r="I17" s="14">
        <f>H17*G17</f>
        <v>0</v>
      </c>
    </row>
    <row r="18" spans="1:9" ht="42.75" customHeight="1" x14ac:dyDescent="0.25">
      <c r="A18" s="20" t="s">
        <v>13</v>
      </c>
      <c r="B18" s="22" t="s">
        <v>16</v>
      </c>
      <c r="C18" s="23"/>
      <c r="D18" s="23"/>
      <c r="E18" s="23"/>
      <c r="F18" s="23"/>
      <c r="G18" s="23"/>
      <c r="H18" s="23"/>
      <c r="I18" s="4"/>
    </row>
    <row r="19" spans="1:9" x14ac:dyDescent="0.25">
      <c r="A19" s="1"/>
      <c r="B19" s="1"/>
      <c r="C19" s="1"/>
      <c r="D19" s="1"/>
      <c r="E19" s="1"/>
      <c r="F19" s="12" t="s">
        <v>1</v>
      </c>
      <c r="G19" s="13">
        <v>11</v>
      </c>
      <c r="H19" s="14">
        <v>0</v>
      </c>
      <c r="I19" s="14">
        <f>H19*G19</f>
        <v>0</v>
      </c>
    </row>
    <row r="20" spans="1:9" ht="51.75" customHeight="1" x14ac:dyDescent="0.25">
      <c r="A20" s="20" t="s">
        <v>14</v>
      </c>
      <c r="B20" s="22" t="s">
        <v>12</v>
      </c>
      <c r="C20" s="23"/>
      <c r="D20" s="23"/>
      <c r="E20" s="23"/>
      <c r="F20" s="23"/>
      <c r="G20" s="23"/>
      <c r="H20" s="23"/>
      <c r="I20" s="4"/>
    </row>
    <row r="21" spans="1:9" x14ac:dyDescent="0.25">
      <c r="A21" s="1"/>
      <c r="B21" s="1"/>
      <c r="C21" s="1"/>
      <c r="D21" s="1"/>
      <c r="E21" s="1"/>
      <c r="F21" s="12" t="s">
        <v>1</v>
      </c>
      <c r="G21" s="13">
        <v>1</v>
      </c>
      <c r="H21" s="14">
        <v>0</v>
      </c>
      <c r="I21" s="14">
        <f>H21*G21</f>
        <v>0</v>
      </c>
    </row>
    <row r="22" spans="1:9" ht="33" customHeight="1" x14ac:dyDescent="0.25">
      <c r="A22" s="20" t="s">
        <v>18</v>
      </c>
      <c r="B22" s="22" t="s">
        <v>22</v>
      </c>
      <c r="C22" s="23"/>
      <c r="D22" s="23"/>
      <c r="E22" s="23"/>
      <c r="F22" s="23"/>
      <c r="G22" s="23"/>
      <c r="H22" s="23"/>
      <c r="I22" s="4"/>
    </row>
    <row r="23" spans="1:9" x14ac:dyDescent="0.25">
      <c r="A23" s="1"/>
      <c r="B23" s="1"/>
      <c r="C23" s="1"/>
      <c r="D23" s="1"/>
      <c r="E23" s="1"/>
      <c r="F23" s="12" t="s">
        <v>1</v>
      </c>
      <c r="G23" s="13">
        <v>17</v>
      </c>
      <c r="H23" s="14">
        <v>0</v>
      </c>
      <c r="I23" s="14">
        <f>H23*G23</f>
        <v>0</v>
      </c>
    </row>
    <row r="24" spans="1:9" ht="49.5" customHeight="1" x14ac:dyDescent="0.25">
      <c r="A24" s="20" t="s">
        <v>19</v>
      </c>
      <c r="B24" s="22" t="s">
        <v>35</v>
      </c>
      <c r="C24" s="22"/>
      <c r="D24" s="22"/>
      <c r="E24" s="22"/>
      <c r="F24" s="22"/>
      <c r="G24" s="22"/>
      <c r="H24" s="22"/>
      <c r="I24" s="4"/>
    </row>
    <row r="25" spans="1:9" x14ac:dyDescent="0.25">
      <c r="A25" s="1"/>
      <c r="B25" s="1"/>
      <c r="C25" s="1"/>
      <c r="D25" s="1"/>
      <c r="E25" s="1"/>
      <c r="F25" s="12" t="s">
        <v>11</v>
      </c>
      <c r="G25" s="13">
        <v>1</v>
      </c>
      <c r="H25" s="14">
        <v>0</v>
      </c>
      <c r="I25" s="14">
        <f>H25*G25</f>
        <v>0</v>
      </c>
    </row>
    <row r="26" spans="1:9" ht="25.5" customHeight="1" x14ac:dyDescent="0.25">
      <c r="A26" s="20" t="s">
        <v>20</v>
      </c>
      <c r="B26" s="21" t="s">
        <v>23</v>
      </c>
      <c r="C26" s="22"/>
      <c r="D26" s="22"/>
      <c r="E26" s="22"/>
      <c r="F26" s="22"/>
      <c r="G26" s="22"/>
      <c r="H26" s="22"/>
      <c r="I26" s="4"/>
    </row>
    <row r="27" spans="1:9" x14ac:dyDescent="0.25">
      <c r="A27" s="1"/>
      <c r="B27" s="1"/>
      <c r="C27" s="1"/>
      <c r="D27" s="1"/>
      <c r="E27" s="1"/>
      <c r="F27" s="12" t="s">
        <v>11</v>
      </c>
      <c r="G27" s="13">
        <v>10</v>
      </c>
      <c r="H27" s="14">
        <v>0</v>
      </c>
      <c r="I27" s="14">
        <f>H27*G27</f>
        <v>0</v>
      </c>
    </row>
    <row r="28" spans="1:9" ht="33.75" customHeight="1" x14ac:dyDescent="0.25">
      <c r="A28" s="20" t="s">
        <v>21</v>
      </c>
      <c r="B28" s="21" t="s">
        <v>25</v>
      </c>
      <c r="C28" s="22"/>
      <c r="D28" s="22"/>
      <c r="E28" s="22"/>
      <c r="F28" s="22"/>
      <c r="G28" s="22"/>
      <c r="H28" s="22"/>
      <c r="I28" s="4"/>
    </row>
    <row r="29" spans="1:9" x14ac:dyDescent="0.25">
      <c r="A29" s="1"/>
      <c r="B29" s="1"/>
      <c r="C29" s="1"/>
      <c r="D29" s="1"/>
      <c r="E29" s="1"/>
      <c r="F29" s="12" t="s">
        <v>1</v>
      </c>
      <c r="G29" s="13">
        <v>9</v>
      </c>
      <c r="H29" s="14">
        <v>0</v>
      </c>
      <c r="I29" s="14">
        <f>H29*G29</f>
        <v>0</v>
      </c>
    </row>
    <row r="30" spans="1:9" ht="50.25" customHeight="1" x14ac:dyDescent="0.25">
      <c r="A30" s="20" t="s">
        <v>24</v>
      </c>
      <c r="B30" s="21" t="s">
        <v>40</v>
      </c>
      <c r="C30" s="22"/>
      <c r="D30" s="22"/>
      <c r="E30" s="22"/>
      <c r="F30" s="22"/>
      <c r="G30" s="22"/>
      <c r="H30" s="22"/>
      <c r="I30" s="4"/>
    </row>
    <row r="31" spans="1:9" ht="15.75" customHeight="1" x14ac:dyDescent="0.25">
      <c r="A31" s="1"/>
      <c r="B31" s="1"/>
      <c r="C31" s="1"/>
      <c r="D31" s="1"/>
      <c r="E31" s="1"/>
      <c r="F31" s="12" t="s">
        <v>1</v>
      </c>
      <c r="G31" s="13">
        <v>9</v>
      </c>
      <c r="H31" s="14">
        <v>0</v>
      </c>
      <c r="I31" s="14">
        <f>H31*G31</f>
        <v>0</v>
      </c>
    </row>
    <row r="32" spans="1:9" ht="38.25" customHeight="1" x14ac:dyDescent="0.25">
      <c r="A32" s="20" t="s">
        <v>26</v>
      </c>
      <c r="B32" s="21" t="s">
        <v>27</v>
      </c>
      <c r="C32" s="22"/>
      <c r="D32" s="22"/>
      <c r="E32" s="22"/>
      <c r="F32" s="22"/>
      <c r="G32" s="22"/>
      <c r="H32" s="22"/>
      <c r="I32" s="4"/>
    </row>
    <row r="33" spans="1:9" x14ac:dyDescent="0.25">
      <c r="A33" s="1"/>
      <c r="B33" s="1"/>
      <c r="C33" s="1"/>
      <c r="D33" s="1"/>
      <c r="E33" s="1"/>
      <c r="F33" s="12" t="s">
        <v>1</v>
      </c>
      <c r="G33" s="13">
        <v>9</v>
      </c>
      <c r="H33" s="14">
        <v>0</v>
      </c>
      <c r="I33" s="14">
        <f>H33*G33</f>
        <v>0</v>
      </c>
    </row>
    <row r="34" spans="1:9" ht="31.5" customHeight="1" x14ac:dyDescent="0.25">
      <c r="A34" s="20" t="s">
        <v>28</v>
      </c>
      <c r="B34" s="21" t="s">
        <v>30</v>
      </c>
      <c r="C34" s="22"/>
      <c r="D34" s="22"/>
      <c r="E34" s="22"/>
      <c r="F34" s="22"/>
      <c r="G34" s="22"/>
      <c r="H34" s="22"/>
      <c r="I34" s="4"/>
    </row>
    <row r="35" spans="1:9" x14ac:dyDescent="0.25">
      <c r="A35" s="1"/>
      <c r="B35" s="1"/>
      <c r="C35" s="1"/>
      <c r="D35" s="1"/>
      <c r="E35" s="1"/>
      <c r="F35" s="12" t="s">
        <v>1</v>
      </c>
      <c r="G35" s="13">
        <v>5</v>
      </c>
      <c r="H35" s="14">
        <v>0</v>
      </c>
      <c r="I35" s="14">
        <f>H35*G35</f>
        <v>0</v>
      </c>
    </row>
    <row r="36" spans="1:9" ht="36" customHeight="1" x14ac:dyDescent="0.25">
      <c r="A36" s="20" t="s">
        <v>29</v>
      </c>
      <c r="B36" s="21" t="s">
        <v>32</v>
      </c>
      <c r="C36" s="22"/>
      <c r="D36" s="22"/>
      <c r="E36" s="22"/>
      <c r="F36" s="22"/>
      <c r="G36" s="22"/>
      <c r="H36" s="22"/>
      <c r="I36" s="4"/>
    </row>
    <row r="37" spans="1:9" x14ac:dyDescent="0.25">
      <c r="A37" s="1"/>
      <c r="B37" s="1"/>
      <c r="C37" s="1"/>
      <c r="D37" s="1"/>
      <c r="E37" s="1"/>
      <c r="F37" s="12" t="s">
        <v>1</v>
      </c>
      <c r="G37" s="13">
        <v>20</v>
      </c>
      <c r="H37" s="14">
        <v>0</v>
      </c>
      <c r="I37" s="14">
        <f>H37*G37</f>
        <v>0</v>
      </c>
    </row>
    <row r="38" spans="1:9" ht="22.5" customHeight="1" x14ac:dyDescent="0.25">
      <c r="A38" s="20" t="s">
        <v>31</v>
      </c>
      <c r="B38" s="21" t="s">
        <v>36</v>
      </c>
      <c r="C38" s="22"/>
      <c r="D38" s="22"/>
      <c r="E38" s="22"/>
      <c r="F38" s="22"/>
      <c r="G38" s="22"/>
      <c r="H38" s="22"/>
      <c r="I38" s="4"/>
    </row>
    <row r="39" spans="1:9" x14ac:dyDescent="0.25">
      <c r="A39" s="1"/>
      <c r="B39" s="1"/>
      <c r="C39" s="1"/>
      <c r="D39" s="1"/>
      <c r="E39" s="1"/>
      <c r="F39" s="12" t="s">
        <v>1</v>
      </c>
      <c r="G39" s="13">
        <v>1</v>
      </c>
      <c r="H39" s="14">
        <v>0</v>
      </c>
      <c r="I39" s="14">
        <f>H39*G39</f>
        <v>0</v>
      </c>
    </row>
    <row r="40" spans="1:9" ht="32.25" customHeight="1" x14ac:dyDescent="0.25">
      <c r="A40" s="20" t="s">
        <v>33</v>
      </c>
      <c r="B40" s="21" t="s">
        <v>37</v>
      </c>
      <c r="C40" s="22"/>
      <c r="D40" s="22"/>
      <c r="E40" s="22"/>
      <c r="F40" s="22"/>
      <c r="G40" s="22"/>
      <c r="H40" s="22"/>
      <c r="I40" s="4"/>
    </row>
    <row r="41" spans="1:9" ht="15.75" customHeight="1" x14ac:dyDescent="0.25">
      <c r="A41" s="1"/>
      <c r="B41" s="1"/>
      <c r="C41" s="1"/>
      <c r="D41" s="1"/>
      <c r="E41" s="1"/>
      <c r="F41" s="12" t="s">
        <v>1</v>
      </c>
      <c r="G41" s="13">
        <v>8</v>
      </c>
      <c r="H41" s="14">
        <v>0</v>
      </c>
      <c r="I41" s="14">
        <f>H41*G41</f>
        <v>0</v>
      </c>
    </row>
    <row r="42" spans="1:9" ht="37.5" customHeight="1" x14ac:dyDescent="0.25">
      <c r="A42" s="20" t="s">
        <v>34</v>
      </c>
      <c r="B42" s="22" t="s">
        <v>17</v>
      </c>
      <c r="C42" s="23"/>
      <c r="D42" s="23"/>
      <c r="E42" s="23"/>
      <c r="F42" s="23"/>
      <c r="G42" s="23"/>
      <c r="H42" s="23"/>
      <c r="I42" s="4"/>
    </row>
    <row r="43" spans="1:9" ht="15.75" customHeight="1" x14ac:dyDescent="0.25">
      <c r="A43" s="1"/>
      <c r="B43" s="1"/>
      <c r="C43" s="1"/>
      <c r="D43" s="1"/>
      <c r="E43" s="1"/>
      <c r="F43" s="12" t="s">
        <v>11</v>
      </c>
      <c r="G43" s="13">
        <v>1</v>
      </c>
      <c r="H43" s="14">
        <v>0</v>
      </c>
      <c r="I43" s="14">
        <f>H43*G43</f>
        <v>0</v>
      </c>
    </row>
    <row r="44" spans="1:9" ht="64.5" customHeight="1" x14ac:dyDescent="0.25">
      <c r="A44" s="20" t="s">
        <v>38</v>
      </c>
      <c r="B44" s="39" t="s">
        <v>39</v>
      </c>
      <c r="C44" s="39"/>
      <c r="D44" s="39"/>
      <c r="E44" s="39"/>
      <c r="F44" s="39"/>
      <c r="G44" s="39"/>
      <c r="H44" s="39"/>
      <c r="I44" s="4"/>
    </row>
    <row r="45" spans="1:9" x14ac:dyDescent="0.25">
      <c r="B45" s="1"/>
      <c r="C45" s="1"/>
      <c r="D45" s="1"/>
      <c r="E45" s="1"/>
      <c r="F45" s="12" t="s">
        <v>11</v>
      </c>
      <c r="G45" s="13">
        <v>1</v>
      </c>
      <c r="H45" s="14">
        <v>0</v>
      </c>
      <c r="I45" s="14">
        <f>H45*G45</f>
        <v>0</v>
      </c>
    </row>
    <row r="46" spans="1:9" ht="20.25" customHeight="1" thickBot="1" x14ac:dyDescent="0.3">
      <c r="B46" s="10"/>
      <c r="C46" s="10"/>
      <c r="D46" s="10"/>
      <c r="E46" s="10"/>
      <c r="F46" s="10"/>
      <c r="G46" s="10"/>
      <c r="H46" s="18" t="s">
        <v>2</v>
      </c>
      <c r="I46" s="11">
        <f>SUM(I15:I45)</f>
        <v>0</v>
      </c>
    </row>
    <row r="47" spans="1:9" ht="19.5" customHeight="1" thickBot="1" x14ac:dyDescent="0.3">
      <c r="H47" s="19" t="s">
        <v>3</v>
      </c>
      <c r="I47" s="16">
        <f>I46*0.25</f>
        <v>0</v>
      </c>
    </row>
    <row r="48" spans="1:9" ht="25.5" customHeight="1" thickBot="1" x14ac:dyDescent="0.3">
      <c r="H48" s="19" t="s">
        <v>4</v>
      </c>
      <c r="I48" s="17">
        <f>SUM(I46:I47)</f>
        <v>0</v>
      </c>
    </row>
    <row r="49" spans="1:9" x14ac:dyDescent="0.25">
      <c r="A49" s="15"/>
    </row>
    <row r="50" spans="1:9" x14ac:dyDescent="0.25">
      <c r="A50" s="15"/>
    </row>
    <row r="51" spans="1:9" x14ac:dyDescent="0.25">
      <c r="B51" s="15"/>
      <c r="C51" s="15"/>
      <c r="D51" s="15"/>
    </row>
    <row r="52" spans="1:9" x14ac:dyDescent="0.25">
      <c r="B52" s="15"/>
      <c r="C52" s="15"/>
      <c r="D52" s="15"/>
    </row>
    <row r="54" spans="1:9" x14ac:dyDescent="0.25">
      <c r="G54" s="31"/>
      <c r="H54" s="15"/>
      <c r="I54" s="15"/>
    </row>
    <row r="55" spans="1:9" x14ac:dyDescent="0.25">
      <c r="G55" s="31"/>
      <c r="H55" s="15"/>
      <c r="I55" s="15"/>
    </row>
  </sheetData>
  <mergeCells count="23">
    <mergeCell ref="B36:H36"/>
    <mergeCell ref="B38:H38"/>
    <mergeCell ref="G54:G55"/>
    <mergeCell ref="B42:H42"/>
    <mergeCell ref="A9:I9"/>
    <mergeCell ref="A11:I12"/>
    <mergeCell ref="B14:H14"/>
    <mergeCell ref="B16:H16"/>
    <mergeCell ref="B18:H18"/>
    <mergeCell ref="B20:H20"/>
    <mergeCell ref="B22:H22"/>
    <mergeCell ref="B40:H40"/>
    <mergeCell ref="B44:H44"/>
    <mergeCell ref="B24:H24"/>
    <mergeCell ref="B30:H30"/>
    <mergeCell ref="B28:H28"/>
    <mergeCell ref="B32:H32"/>
    <mergeCell ref="B34:H34"/>
    <mergeCell ref="B26:H26"/>
    <mergeCell ref="L16:R16"/>
    <mergeCell ref="A1:B1"/>
    <mergeCell ref="A4:I4"/>
    <mergeCell ref="D6:F6"/>
  </mergeCells>
  <pageMargins left="0.25" right="0.25" top="0.75" bottom="0.75" header="0.3" footer="0.3"/>
  <pageSetup paperSize="9" scale="56" fitToHeight="0" orientation="portrait" horizontalDpi="4294967293" verticalDpi="4294967293" r:id="rId1"/>
  <rowBreaks count="1" manualBreakCount="1">
    <brk id="1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Videonadzor</vt:lpstr>
      <vt:lpstr>Videonadzor!Podrucje_ispisa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Bolf</dc:creator>
  <cp:lastModifiedBy>TomiHelenaAneli</cp:lastModifiedBy>
  <cp:lastPrinted>2024-02-21T09:37:23Z</cp:lastPrinted>
  <dcterms:created xsi:type="dcterms:W3CDTF">2023-07-19T11:36:22Z</dcterms:created>
  <dcterms:modified xsi:type="dcterms:W3CDTF">2024-03-03T13:44:35Z</dcterms:modified>
</cp:coreProperties>
</file>