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 Petranović\Desktop\18. vijece\objava SN 2-99\"/>
    </mc:Choice>
  </mc:AlternateContent>
  <bookViews>
    <workbookView xWindow="0" yWindow="0" windowWidth="23910" windowHeight="11850"/>
  </bookViews>
  <sheets>
    <sheet name="Program" sheetId="1" r:id="rId1"/>
    <sheet name="Sheet2" sheetId="5" r:id="rId2"/>
    <sheet name="Sheet3" sheetId="6" r:id="rId3"/>
  </sheets>
  <definedNames>
    <definedName name="_xlnm.Print_Titles" localSheetId="0">Program!$14:$15</definedName>
  </definedNames>
  <calcPr calcId="191029"/>
</workbook>
</file>

<file path=xl/calcChain.xml><?xml version="1.0" encoding="utf-8"?>
<calcChain xmlns="http://schemas.openxmlformats.org/spreadsheetml/2006/main">
  <c r="H88" i="1" l="1"/>
  <c r="K51" i="1"/>
  <c r="K42" i="1"/>
  <c r="L69" i="1"/>
  <c r="K64" i="1"/>
  <c r="L51" i="1"/>
  <c r="L42" i="1"/>
  <c r="J42" i="1"/>
  <c r="J51" i="1"/>
  <c r="K70" i="1" l="1"/>
  <c r="L57" i="1" l="1"/>
  <c r="L54" i="1"/>
  <c r="J54" i="1"/>
  <c r="J69" i="1" l="1"/>
  <c r="L64" i="1"/>
  <c r="L70" i="1" l="1"/>
  <c r="J64" i="1"/>
  <c r="J57" i="1" l="1"/>
  <c r="J70" i="1" s="1"/>
</calcChain>
</file>

<file path=xl/sharedStrings.xml><?xml version="1.0" encoding="utf-8"?>
<sst xmlns="http://schemas.openxmlformats.org/spreadsheetml/2006/main" count="171" uniqueCount="141">
  <si>
    <t>GRAĐEVINE KOMUNALNE INFRASTRUKTURE KOJE ĆE SE GRADITI RADI UREĐENJA NEUREĐENIH DIJELOVA GRAĐEVINSKOG PODRUČJA</t>
  </si>
  <si>
    <t>GRAĐEVINE KOMUNALNE INFRASTRUKTURE KOJE ĆE SE GRADITI IZVAN GRAĐEVINSKOG PODRUČJA</t>
  </si>
  <si>
    <t>GRAĐEVINE KOMUNALNE INFRASTRUKTURE KOJE ĆE SE UKLANJATI</t>
  </si>
  <si>
    <t>Groblja</t>
  </si>
  <si>
    <t>Poz. U proračunu</t>
  </si>
  <si>
    <t>Opis stavke</t>
  </si>
  <si>
    <t>Iznos</t>
  </si>
  <si>
    <t>Izvor financiranja</t>
  </si>
  <si>
    <t>Otkup zemljišta za poslovno poduzetničke i stambene zone</t>
  </si>
  <si>
    <t>POSTOJEĆE GRAĐEVINE KOMUNALNE INFRASTRUKTURE KOJE ĆE SE REKONSTRUIRATI I NAČIN REKONSTRUKCIJE</t>
  </si>
  <si>
    <t>UKUPNO JAVNE POVRŠINE</t>
  </si>
  <si>
    <t>UKUPNO NERAZVRSTANE CESTE</t>
  </si>
  <si>
    <t>UKUPNO JAVNA RASVJETA</t>
  </si>
  <si>
    <t>UKUPNO GROBLJA</t>
  </si>
  <si>
    <t>SVEUKUPNO</t>
  </si>
  <si>
    <t>GRAĐEVINE KOMUNALNE INFRASTRZUKTURE KOJE ĆE SE GRADITI U UREĐENIM DIJELOVIMA GRAĐEVINSKOG PODRUČJA</t>
  </si>
  <si>
    <t>360.1</t>
  </si>
  <si>
    <t>Manja proširenja JR na području Grada Delnica</t>
  </si>
  <si>
    <t>362.6</t>
  </si>
  <si>
    <t>Izgradnja nove tržnice</t>
  </si>
  <si>
    <t>Komunalna naknada</t>
  </si>
  <si>
    <t>komunalna naknada</t>
  </si>
  <si>
    <t>IZVORI FINANCIRANJA</t>
  </si>
  <si>
    <t>UKUPNO</t>
  </si>
  <si>
    <t>GRADSKO VIJEĆE GRADA DELNICA</t>
  </si>
  <si>
    <t>501.5</t>
  </si>
  <si>
    <t>Projektna dokumentacija za infrastrukturu</t>
  </si>
  <si>
    <t>501.9</t>
  </si>
  <si>
    <t>Geodetsko katastarske usluge</t>
  </si>
  <si>
    <t>UKUPNO PROJEKTI</t>
  </si>
  <si>
    <t>Šumski doprinos</t>
  </si>
  <si>
    <t>Komunalni doprinos</t>
  </si>
  <si>
    <t>Snimanje i provedba u katastru i gruntovnici objekata i instalacija komunalne infrastrukture</t>
  </si>
  <si>
    <t>Članak 1.</t>
  </si>
  <si>
    <t>Članak 2.</t>
  </si>
  <si>
    <t>Članak 3.</t>
  </si>
  <si>
    <t>Članak 4.</t>
  </si>
  <si>
    <t>Izvor</t>
  </si>
  <si>
    <t>509.4</t>
  </si>
  <si>
    <t>Sanacija odlagališta Sović Laz</t>
  </si>
  <si>
    <t>Ulica Kamenita i dio Sajmišne</t>
  </si>
  <si>
    <t>363.9</t>
  </si>
  <si>
    <t>Pojačano održavanje na grobljima</t>
  </si>
  <si>
    <t>Program gradnje građevina za gospodarenje  komunalnim otpadom</t>
  </si>
  <si>
    <t>UKUPNO PROGRAM GRADNJE GRAĐEVINA ZA GOSPODARENJE KOMUNALNIM  OTPADOM</t>
  </si>
  <si>
    <t>Projektna dokumentacija za KI</t>
  </si>
  <si>
    <t>450.1</t>
  </si>
  <si>
    <t>Nabava dječjih igrala i urbane opreme</t>
  </si>
  <si>
    <t>507.5</t>
  </si>
  <si>
    <t>Pješački prijelaz Javornik</t>
  </si>
  <si>
    <t>Predsjednica</t>
  </si>
  <si>
    <t>Plan</t>
  </si>
  <si>
    <t>510.6</t>
  </si>
  <si>
    <t>Autobusne nadstrešnice</t>
  </si>
  <si>
    <t>360.9</t>
  </si>
  <si>
    <t>Pristupna cesta
 do doma za starije</t>
  </si>
  <si>
    <t>Odmorišta D3
 i D203</t>
  </si>
  <si>
    <t>šumski doprinos</t>
  </si>
  <si>
    <t>360.7</t>
  </si>
  <si>
    <t>smart bike</t>
  </si>
  <si>
    <t>Dinamika izvođenja radova uskadit će se s dinamikom ostvarivanja prihoda kako slijedi:</t>
  </si>
  <si>
    <t>Projektom je predviđena nabava, Punionica za e-bicikle s 10 postolja i 15 e-bicikla, sedam videokamera s potrebnom opremom za kritične točke na području Grada, aplikacija za informiranje i vidljivost putem koje će se slati obavijesti na mobilne telefone korisnika.</t>
  </si>
  <si>
    <t xml:space="preserve">Javne površine                                                                          </t>
  </si>
  <si>
    <t xml:space="preserve">Javna rasvjeta                                                                          </t>
  </si>
  <si>
    <t>Ivana Pečnik Kastner,v.r.</t>
  </si>
  <si>
    <t>Temeljem članka  67. Zakona o komunalnom gospodarstvu (NN 68/18, 110/18 i 32/20), članka 33. Zakona o održivom gospodarenju otpadom (NN 94/13), članka 35. Zakona o lokalnoj i područnoj (regionalnoj) samoupravi (NN 33/01, 30/01, 129/05, 109/07, 125/08, 36/09, 150/11, 144/12, 19/13, 137/15, 123/17, 98/19 i 144/20) i članka 40. Statuta Grada Delnica (SN GD 2/21), Gradsko vijeće Grada Delnica na današnjoj sjednici donosi,</t>
  </si>
  <si>
    <t>Gradnja komunalne infrastrukture odnosi se na građenje i rekonstrukciju javnih površina, nerazvrstanih cesta, javne rasvjete i groblja te se za 2023. god. utvrđuje kako slijedi:</t>
  </si>
  <si>
    <t xml:space="preserve">ova aktivnost odnosi se na donaciju zemljišta za izgradnju POS-ovih stanova, otkup zemljišta oko starog doma zdravlja, za sređivanje vlasničkih odnosa na zemljištu u vlasništvu Grada kao i manji otkupi zemljišta za potrebe izgradnje komunalne infrastrukture. </t>
  </si>
  <si>
    <t xml:space="preserve">tijekom proteklih godina vrši se kontinuirano proširenje javne rasvjete u manjim naseljima Grada i to na način da se iskoriste postojeći stupovi električne energije za postavljanje lampi što je znatno jeftinije a zadovoljava potrebe pojedinih sela. Također se proširenje vrši ugradnjom novih stupnih mjesta i rasvjetnih tijela gdje je to potrebno a u skladu s iskazanim potrebama korisnika prostora. Ugrađuju se ekološke LED svjetiljke. </t>
  </si>
  <si>
    <t>Most Čedanj</t>
  </si>
  <si>
    <t>Zbog vrlo lošeg stanja u kojem se nalazi most Čedanj potrebno je isti obnoviti u suradnji sa Hrvatskim vodama koji rade upornjake, a Grad će sanirati gornji ustroj mosta. Za rekonstrukciju i sanaciju mosta izraditi će se Glavni projekt i ishoditi građevinska dozvola. Most se mora proširiti obzirom nema gabarite koji zadovoljavaju standarde cestovnog prometa.</t>
  </si>
  <si>
    <t>Predviđa se uređenje odmorišta uz državnu cestu D3 kod Lučica i uz državnu cestu D203 kod Bakarčevog slapa koje će se urediti sa klupama i stolovima, urbanom opremom uz uređenje okoliša.</t>
  </si>
  <si>
    <t>-</t>
  </si>
  <si>
    <t>Projekt se odnosi na zamjenu dotrajalih nadstrešnica na autobusnim stajalištima. Planiraju se sanirati autobusna stajališta u Marija Troštu, Kuželju i Turkima.</t>
  </si>
  <si>
    <t>Projekt se odnosi na rekonstrukciju (obnova kolnika, izgradnja nogostupa i oborinske odvodnje) navedenih dijelova ulica koji nisu obuhvaćeni I. fazom (daljnjih 470m), a u lošem su stanju. Za tu aktivnost izrađen je izvedbeni projekt i troškovnik radova, a provest će se odgovarajući postupak javne nabave.</t>
  </si>
  <si>
    <t>450.2</t>
  </si>
  <si>
    <t>Sanacija staza, ogradnih i potpornih zidova, oborinske odvodnje i slično. Održavanje groblja vrši se preko KTD "Risnjak", a ova sredstva su predviđena za sufinanciranje svih radnji prema planu i programu koji izrađuje KTD "Risnjak". Za 2023. godinu planira se izgradnja ograde na groblju u Zamostu Brodskom, te popravak zidića na grobljima u Crnom Lugu, Razlogama i Delnicama.</t>
  </si>
  <si>
    <t xml:space="preserve"> Postupak jednostavne nabave proveden je u 2022. godini, a zbog dolaska zimskog perioda i činjenice da se radi o prijelazu preko državne ceste Zagreb-Rijeka, odlučeno je da će se radovi izvesti u proljeće 2023. godine. Za navedenu investiciju izrađeno je prometno rješenje i  dobivene su sve suglasnosti. </t>
  </si>
  <si>
    <t>Projekt se odnosi na nastavak radova na uređenju pristupne ceste do doma za Psihički bolesne osobe u Delnicama. U 2023. godini planira se ugradnja završnog sloja asfalta u dužini od 30m.</t>
  </si>
  <si>
    <t>511.2</t>
  </si>
  <si>
    <t>Trg Grge Marjanovića</t>
  </si>
  <si>
    <t>Projekt se odnosi na uređenje prostora ispred Radničkog doma u Delnicama, na k.č.br. 14124 k.o. Delnice II.</t>
  </si>
  <si>
    <t>511.5</t>
  </si>
  <si>
    <t>Igralište Lučice</t>
  </si>
  <si>
    <t>Projekt se odnosi na izgradnju nogometnog igrališta u naselju Lučice na k.č.br. 10570/1 , k.o.Delnice I.</t>
  </si>
  <si>
    <t>511.6</t>
  </si>
  <si>
    <t>Uređenje potoka
 i šetnice</t>
  </si>
  <si>
    <t>projekt se odnosi na uređenje prostora i sadržaja u turističko rekreativne svrhe i uređenje šetnice od Potoka prema izvoru.</t>
  </si>
  <si>
    <t>Adrenalinski park</t>
  </si>
  <si>
    <t>511.7</t>
  </si>
  <si>
    <r>
      <t>Projekt se odnosi na izgradnju a</t>
    </r>
    <r>
      <rPr>
        <sz val="8"/>
        <color theme="1"/>
        <rFont val="Calibri"/>
        <family val="2"/>
        <charset val="238"/>
        <scheme val="minor"/>
      </rPr>
      <t>drenalinskog parka i ziplinea na Japlenškom vrhu na dijelovima k.č.br. 1395/1 i 4179/1 k.o. Delnice I.</t>
    </r>
  </si>
  <si>
    <t>511.8</t>
  </si>
  <si>
    <t>Produžetak A. Šenoe-za POS-ove stanove</t>
  </si>
  <si>
    <t>projekt se odnosi na izgradnju prilaza sa svom komunalnom infrastrukturom u dužini od cca 60m do buduće stambene zgrade POS-a. Za navedenu investiciju potrebno je izraditi projektnu dokumentaciju i ishoditi građevinsku dozvolu.</t>
  </si>
  <si>
    <t>Rekonstrukcija Kamenite i dijela Sajmišne - I.faza hitna intervencija</t>
  </si>
  <si>
    <t>511.9</t>
  </si>
  <si>
    <t>odnosi se na nastavak radova koji su započeti u 2022. godini. U 2023. godini dovršiti će se završno asfaltiranje dijela ulica zahvaćenih radovima.</t>
  </si>
  <si>
    <t xml:space="preserve">Izrada projektne dokumentacije za rekonstrukciju postojeće komunalne infrastrukture te pratećih geodetskih snimaka i troškovnika radova – ceste, oborinska odvodnja, javna rasvjeta, te manji projekti koji se iskažu potrebni  tijekom godine s obzirom na stanje na terenu i potrebu hitnih intervencija u skladu s prijedlozima i utvrđenim potrebama. U 2023. godini planira se izrada projektne dokumentacije za izgradnju produžetka ulice A. Šenoe do stanova POS-a, dovršetak izrade glavnog projekta za izgradnju adrenalinskog parka, te dokumentaciju za sanaciju klizišta.   </t>
  </si>
  <si>
    <t>365.2</t>
  </si>
  <si>
    <t xml:space="preserve">Ova sredstva planiraju se u svrhu radova na sanaciji postojećeg odlagališta otpada na lokaciji Sović Laz. Namjera je do kraja 2022. godine prijaviti projekt na natječaj za EU sredstva. Omjer sufinanciranje je sredstva EU 80%, Grad Delnice i ostale JLS vlasnici Komunalca 20 %. Obzirom da je Grad Delnice nositelj projekta ukupno predviđen iznos planiran je u proračunu s različitim izvorima financiranja </t>
  </si>
  <si>
    <t>Projekt se odnosi na nastavak radova na izgradnji nove tržnice u Delnicama. U 2023. godini planira se završetak radova.</t>
  </si>
  <si>
    <t>361.4</t>
  </si>
  <si>
    <t>izgradnja upojnog bunara - Park Kralja Tomislava</t>
  </si>
  <si>
    <t>Kapitalne pomoći iz žup.proračuna</t>
  </si>
  <si>
    <t>Prihodi od nefinancijske imovine</t>
  </si>
  <si>
    <t>komunalni doprinos</t>
  </si>
  <si>
    <t>Kapitalne donacije od trgovačkih društava</t>
  </si>
  <si>
    <t>Kapitalne pomoći od ostalih izvanpr.korisnika</t>
  </si>
  <si>
    <t>EU fondovi</t>
  </si>
  <si>
    <t>opći prihodi</t>
  </si>
  <si>
    <t>Opći prihodi</t>
  </si>
  <si>
    <t>kapitalne donacije od trgovačkih društava</t>
  </si>
  <si>
    <t>kapitalne pomoći od ostalih izvanpr.korisnika</t>
  </si>
  <si>
    <t>ostale nespomenute naknade</t>
  </si>
  <si>
    <t>Kapitalne pomoći iz županijskog proračuna</t>
  </si>
  <si>
    <t>Kapitalne pomoćni od ostalih izvanpr.korisnika</t>
  </si>
  <si>
    <t>Ostale nespomenute naknade</t>
  </si>
  <si>
    <t>IZNOS (euro)</t>
  </si>
  <si>
    <t>NERAZVRSTANE CESTE</t>
  </si>
  <si>
    <t>Otplata glavnice kredita</t>
  </si>
  <si>
    <t>Ova stavka odnosi se na otplatu glavnice kredita koja ukupno iznosi 259.000,00 eura, a dio glavnice će se financirati iz sredstava komunalnog doprinosa. Sredstva kredita utrošena su na tri kapitalna projekta; izgradnja nogostupa i oborinske odvodnje u Lučicama„ energetsku obnovu javne rasvjete (LED lampe) i rekonstrukciju Supilove ulice – II. faza .</t>
  </si>
  <si>
    <t>sufinanciranje aktivnosti OŠ</t>
  </si>
  <si>
    <t>stavka se odnosi na sufinanciranje rekonstrukcije osnovne škole u Delnicama</t>
  </si>
  <si>
    <t>KLASA: 363-01/22-01/19</t>
  </si>
  <si>
    <t>I. izmjene</t>
  </si>
  <si>
    <t>URBROJ: 2170-6-40-5-23-02</t>
  </si>
  <si>
    <t>Delnice, 30. ožujka 2023. godine</t>
  </si>
  <si>
    <t>Ove I. Izmjene i dopune Programa stupaju na snagu osmog dana od dana objave u "Službenim novinama Grada Delnica".</t>
  </si>
  <si>
    <t>I. IZMJENE I DOPUNE PROGRAMA GRAĐENJA KOMUNALNE INFRASTRUKTURE ZA 2023. GODINU</t>
  </si>
  <si>
    <t>I. izmjenama i dopunama Programa građenja komunalne infrastrukture na području Grada Delnica u 2023. god., a u skladu s I. izmjenama i dopunama Proračuna Grada Delnica, određuje se građenje komunalne infrastrukture, opseg radova, procjenjena vrijednost radova i izvori financiranja.</t>
  </si>
  <si>
    <t>Sredstva će se utrošiti za nabavu igrala na postojećim dječjim igralištima u Lučicama, Crnom Lugu, Delnicama i Turkima.</t>
  </si>
  <si>
    <t>odnosi se na izgradnju upojnog bunara sa  sabirnim kanalom SK7 u parku Kralja Tomislava u Delnicama prema troškovniku radova i izvedbenom projektu. Iznos stavke se povećava sukladno ponudi dobivenoj putem postupka jednostavne nabave.</t>
  </si>
  <si>
    <t>Sortirnica</t>
  </si>
  <si>
    <t xml:space="preserve">Planira se izgradnja sortirnice na odlagalištu Sović Laz. Aktivnost predviđa izradu dokumentacije.  </t>
  </si>
  <si>
    <t>opremanje parkova za vježbanje na otvorenom</t>
  </si>
  <si>
    <t>Kapitalne pomoći iz državnog proračuna</t>
  </si>
  <si>
    <t>Kapitalne donacije-Hrvatska lutrija</t>
  </si>
  <si>
    <t>Kapitalne donacije Hrv.lutrija</t>
  </si>
  <si>
    <t>512.1</t>
  </si>
  <si>
    <t>aktivnost predviđa ugradnju 6 novih sprava za vježbanje u Malom parku u Delnicama. Projekt je sufinanciran sredstvima Hrvatske lutrije.</t>
  </si>
  <si>
    <t>366.3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</si>
</sst>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5" fillId="3" borderId="14" applyNumberFormat="0" applyAlignment="0" applyProtection="0"/>
    <xf numFmtId="0" fontId="8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8" borderId="0" applyNumberFormat="0" applyBorder="0" applyAlignment="0" applyProtection="0"/>
  </cellStyleXfs>
  <cellXfs count="25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3" fillId="0" borderId="0" xfId="0" applyFont="1" applyAlignment="1">
      <alignment vertical="center"/>
    </xf>
    <xf numFmtId="0" fontId="6" fillId="3" borderId="14" xfId="2" applyFon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6" fillId="3" borderId="24" xfId="2" applyFont="1" applyBorder="1" applyAlignment="1">
      <alignment wrapText="1"/>
    </xf>
    <xf numFmtId="0" fontId="6" fillId="3" borderId="24" xfId="2" applyFont="1" applyBorder="1" applyAlignment="1">
      <alignment vertical="center"/>
    </xf>
    <xf numFmtId="0" fontId="6" fillId="3" borderId="24" xfId="2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2" fillId="0" borderId="7" xfId="0" applyNumberFormat="1" applyFont="1" applyBorder="1"/>
    <xf numFmtId="4" fontId="2" fillId="0" borderId="0" xfId="0" applyNumberFormat="1" applyFont="1"/>
    <xf numFmtId="4" fontId="2" fillId="0" borderId="29" xfId="0" applyNumberFormat="1" applyFont="1" applyBorder="1"/>
    <xf numFmtId="0" fontId="2" fillId="0" borderId="29" xfId="0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30" xfId="0" applyNumberFormat="1" applyFont="1" applyBorder="1" applyAlignment="1">
      <alignment wrapText="1"/>
    </xf>
    <xf numFmtId="4" fontId="2" fillId="0" borderId="21" xfId="0" applyNumberFormat="1" applyFont="1" applyBorder="1" applyAlignment="1">
      <alignment wrapText="1"/>
    </xf>
    <xf numFmtId="0" fontId="2" fillId="0" borderId="19" xfId="0" applyFont="1" applyBorder="1"/>
    <xf numFmtId="4" fontId="2" fillId="0" borderId="36" xfId="0" applyNumberFormat="1" applyFont="1" applyBorder="1"/>
    <xf numFmtId="0" fontId="0" fillId="0" borderId="37" xfId="0" applyBorder="1"/>
    <xf numFmtId="0" fontId="2" fillId="0" borderId="29" xfId="0" applyFont="1" applyBorder="1"/>
    <xf numFmtId="0" fontId="4" fillId="0" borderId="39" xfId="0" applyFont="1" applyBorder="1" applyAlignment="1">
      <alignment wrapText="1"/>
    </xf>
    <xf numFmtId="0" fontId="2" fillId="0" borderId="7" xfId="0" applyFont="1" applyBorder="1"/>
    <xf numFmtId="0" fontId="2" fillId="0" borderId="41" xfId="0" applyFont="1" applyBorder="1"/>
    <xf numFmtId="0" fontId="2" fillId="0" borderId="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0" fillId="0" borderId="0" xfId="0" applyFont="1"/>
    <xf numFmtId="4" fontId="2" fillId="0" borderId="1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15" fillId="8" borderId="36" xfId="7" applyNumberFormat="1" applyBorder="1"/>
    <xf numFmtId="4" fontId="15" fillId="6" borderId="36" xfId="5" applyNumberFormat="1" applyBorder="1"/>
    <xf numFmtId="4" fontId="13" fillId="7" borderId="11" xfId="6" applyNumberFormat="1" applyBorder="1" applyAlignment="1">
      <alignment horizontal="center"/>
    </xf>
    <xf numFmtId="4" fontId="8" fillId="4" borderId="16" xfId="3" applyNumberFormat="1" applyBorder="1"/>
    <xf numFmtId="0" fontId="0" fillId="0" borderId="45" xfId="0" applyBorder="1"/>
    <xf numFmtId="0" fontId="2" fillId="0" borderId="1" xfId="0" applyFont="1" applyBorder="1" applyAlignment="1">
      <alignment vertical="center" wrapText="1"/>
    </xf>
    <xf numFmtId="4" fontId="14" fillId="5" borderId="16" xfId="4" applyNumberFormat="1" applyBorder="1"/>
    <xf numFmtId="0" fontId="4" fillId="0" borderId="0" xfId="0" applyFont="1" applyAlignment="1">
      <alignment vertical="center" wrapText="1"/>
    </xf>
    <xf numFmtId="4" fontId="15" fillId="6" borderId="40" xfId="5" applyNumberFormat="1" applyBorder="1" applyAlignment="1">
      <alignment wrapText="1"/>
    </xf>
    <xf numFmtId="0" fontId="0" fillId="0" borderId="33" xfId="0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6" xfId="0" applyNumberFormat="1" applyFont="1" applyBorder="1"/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4" fontId="2" fillId="0" borderId="16" xfId="0" applyNumberFormat="1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5" fillId="3" borderId="22" xfId="2" applyNumberFormat="1" applyBorder="1" applyAlignment="1"/>
    <xf numFmtId="0" fontId="0" fillId="0" borderId="0" xfId="0" applyAlignment="1">
      <alignment horizontal="center"/>
    </xf>
    <xf numFmtId="0" fontId="2" fillId="0" borderId="38" xfId="0" applyFont="1" applyBorder="1"/>
    <xf numFmtId="0" fontId="2" fillId="0" borderId="34" xfId="0" applyFont="1" applyBorder="1"/>
    <xf numFmtId="0" fontId="2" fillId="0" borderId="34" xfId="0" applyFont="1" applyBorder="1" applyAlignment="1">
      <alignment vertical="center"/>
    </xf>
    <xf numFmtId="0" fontId="12" fillId="0" borderId="34" xfId="0" applyFont="1" applyBorder="1" applyAlignment="1">
      <alignment vertical="top" wrapText="1"/>
    </xf>
    <xf numFmtId="4" fontId="2" fillId="0" borderId="34" xfId="0" applyNumberFormat="1" applyFont="1" applyBorder="1"/>
    <xf numFmtId="0" fontId="12" fillId="0" borderId="1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2" fillId="0" borderId="2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 vertical="center"/>
    </xf>
    <xf numFmtId="0" fontId="2" fillId="0" borderId="25" xfId="0" applyFont="1" applyBorder="1"/>
    <xf numFmtId="0" fontId="2" fillId="0" borderId="25" xfId="0" applyFont="1" applyBorder="1" applyAlignment="1">
      <alignment vertical="center" wrapText="1"/>
    </xf>
    <xf numFmtId="4" fontId="2" fillId="0" borderId="25" xfId="0" applyNumberFormat="1" applyFont="1" applyBorder="1"/>
    <xf numFmtId="0" fontId="2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4" fontId="2" fillId="0" borderId="17" xfId="0" applyNumberFormat="1" applyFont="1" applyBorder="1"/>
    <xf numFmtId="4" fontId="2" fillId="0" borderId="30" xfId="0" applyNumberFormat="1" applyFont="1" applyBorder="1"/>
    <xf numFmtId="4" fontId="15" fillId="6" borderId="40" xfId="5" applyNumberFormat="1" applyBorder="1"/>
    <xf numFmtId="0" fontId="3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18" fillId="5" borderId="16" xfId="4" applyNumberFormat="1" applyFont="1" applyBorder="1"/>
    <xf numFmtId="0" fontId="3" fillId="0" borderId="7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4" fontId="12" fillId="0" borderId="7" xfId="0" applyNumberFormat="1" applyFont="1" applyBorder="1" applyAlignment="1">
      <alignment horizontal="center" wrapText="1"/>
    </xf>
    <xf numFmtId="4" fontId="12" fillId="0" borderId="1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wrapText="1"/>
    </xf>
    <xf numFmtId="4" fontId="12" fillId="0" borderId="25" xfId="0" applyNumberFormat="1" applyFont="1" applyBorder="1"/>
    <xf numFmtId="4" fontId="12" fillId="0" borderId="25" xfId="0" applyNumberFormat="1" applyFont="1" applyBorder="1" applyAlignment="1">
      <alignment wrapText="1"/>
    </xf>
    <xf numFmtId="0" fontId="12" fillId="0" borderId="25" xfId="0" applyFont="1" applyBorder="1" applyAlignment="1">
      <alignment wrapText="1"/>
    </xf>
    <xf numFmtId="4" fontId="12" fillId="0" borderId="16" xfId="0" applyNumberFormat="1" applyFont="1" applyBorder="1"/>
    <xf numFmtId="4" fontId="12" fillId="0" borderId="29" xfId="0" applyNumberFormat="1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" fontId="0" fillId="0" borderId="47" xfId="0" applyNumberFormat="1" applyBorder="1" applyAlignment="1">
      <alignment horizontal="center" wrapText="1"/>
    </xf>
    <xf numFmtId="4" fontId="0" fillId="0" borderId="26" xfId="0" applyNumberFormat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6" fillId="3" borderId="24" xfId="2" applyFont="1" applyBorder="1" applyAlignment="1">
      <alignment horizontal="center" vertical="center"/>
    </xf>
    <xf numFmtId="0" fontId="6" fillId="3" borderId="46" xfId="2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0" fontId="6" fillId="3" borderId="24" xfId="2" applyFont="1" applyBorder="1" applyAlignment="1">
      <alignment horizontal="center" vertical="center" wrapText="1"/>
    </xf>
    <xf numFmtId="0" fontId="6" fillId="3" borderId="46" xfId="2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3" borderId="14" xfId="2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12" fillId="0" borderId="25" xfId="0" applyNumberFormat="1" applyFont="1" applyBorder="1" applyAlignment="1">
      <alignment horizontal="center" wrapText="1"/>
    </xf>
    <xf numFmtId="4" fontId="12" fillId="0" borderId="11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top" wrapText="1"/>
    </xf>
    <xf numFmtId="4" fontId="12" fillId="0" borderId="3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4" fillId="5" borderId="13" xfId="4" applyBorder="1" applyAlignment="1">
      <alignment horizontal="center"/>
    </xf>
    <xf numFmtId="0" fontId="14" fillId="5" borderId="15" xfId="4" applyBorder="1" applyAlignment="1">
      <alignment horizontal="center"/>
    </xf>
    <xf numFmtId="0" fontId="14" fillId="5" borderId="44" xfId="4" applyBorder="1" applyAlignment="1">
      <alignment horizontal="center"/>
    </xf>
    <xf numFmtId="0" fontId="8" fillId="4" borderId="15" xfId="3" applyBorder="1" applyAlignment="1">
      <alignment horizontal="center"/>
    </xf>
    <xf numFmtId="0" fontId="8" fillId="4" borderId="44" xfId="3" applyBorder="1" applyAlignment="1">
      <alignment horizontal="center"/>
    </xf>
    <xf numFmtId="0" fontId="0" fillId="0" borderId="0" xfId="0"/>
    <xf numFmtId="0" fontId="15" fillId="8" borderId="9" xfId="7" applyBorder="1" applyAlignment="1">
      <alignment horizontal="center"/>
    </xf>
    <xf numFmtId="0" fontId="15" fillId="8" borderId="10" xfId="7" applyBorder="1" applyAlignment="1">
      <alignment horizontal="center"/>
    </xf>
    <xf numFmtId="0" fontId="15" fillId="8" borderId="35" xfId="7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15" fillId="6" borderId="10" xfId="5" applyBorder="1" applyAlignment="1">
      <alignment horizontal="center"/>
    </xf>
    <xf numFmtId="0" fontId="15" fillId="6" borderId="35" xfId="5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3" borderId="14" xfId="2" applyFont="1" applyAlignment="1">
      <alignment horizontal="center"/>
    </xf>
    <xf numFmtId="0" fontId="6" fillId="3" borderId="24" xfId="2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0" fontId="9" fillId="3" borderId="22" xfId="2" applyFont="1" applyBorder="1" applyAlignment="1">
      <alignment horizontal="center"/>
    </xf>
    <xf numFmtId="0" fontId="9" fillId="3" borderId="23" xfId="2" applyFont="1" applyBorder="1" applyAlignment="1">
      <alignment horizontal="center"/>
    </xf>
    <xf numFmtId="0" fontId="1" fillId="2" borderId="5" xfId="1" applyBorder="1" applyAlignment="1">
      <alignment horizontal="center" vertical="center" textRotation="90" wrapText="1"/>
    </xf>
    <xf numFmtId="0" fontId="1" fillId="2" borderId="6" xfId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1" fillId="2" borderId="4" xfId="1" applyBorder="1" applyAlignment="1">
      <alignment horizontal="center" vertical="center" textRotation="90" wrapText="1"/>
    </xf>
    <xf numFmtId="0" fontId="1" fillId="2" borderId="0" xfId="1" applyBorder="1" applyAlignment="1">
      <alignment horizontal="center" vertical="center" textRotation="90" wrapText="1"/>
    </xf>
    <xf numFmtId="0" fontId="0" fillId="0" borderId="1" xfId="0" applyBorder="1"/>
    <xf numFmtId="0" fontId="0" fillId="0" borderId="29" xfId="0" applyBorder="1"/>
    <xf numFmtId="0" fontId="6" fillId="3" borderId="14" xfId="2" applyFont="1" applyAlignment="1">
      <alignment horizontal="center" vertical="top" wrapText="1"/>
    </xf>
    <xf numFmtId="0" fontId="6" fillId="3" borderId="24" xfId="2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3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4" fillId="5" borderId="3" xfId="4" applyBorder="1" applyAlignment="1">
      <alignment horizontal="center" vertical="center" textRotation="90" wrapText="1"/>
    </xf>
    <xf numFmtId="0" fontId="14" fillId="5" borderId="0" xfId="4" applyBorder="1" applyAlignment="1">
      <alignment horizontal="center" vertical="center" textRotation="90" wrapText="1"/>
    </xf>
    <xf numFmtId="0" fontId="14" fillId="5" borderId="13" xfId="4" applyBorder="1" applyAlignment="1">
      <alignment horizontal="center" vertical="center" textRotation="90" wrapText="1"/>
    </xf>
    <xf numFmtId="0" fontId="14" fillId="5" borderId="15" xfId="4" applyBorder="1" applyAlignment="1">
      <alignment horizontal="center" vertical="center" textRotation="90" wrapText="1"/>
    </xf>
    <xf numFmtId="0" fontId="1" fillId="2" borderId="13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44" xfId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4" borderId="3" xfId="3" applyBorder="1" applyAlignment="1">
      <alignment horizontal="center" vertical="center" textRotation="90" wrapText="1"/>
    </xf>
    <xf numFmtId="0" fontId="8" fillId="4" borderId="19" xfId="3" applyBorder="1" applyAlignment="1">
      <alignment horizontal="center" vertical="center" textRotation="90" wrapText="1"/>
    </xf>
    <xf numFmtId="0" fontId="8" fillId="4" borderId="13" xfId="3" applyBorder="1" applyAlignment="1">
      <alignment horizontal="center" vertical="center" textRotation="90" wrapText="1"/>
    </xf>
    <xf numFmtId="0" fontId="8" fillId="4" borderId="44" xfId="3" applyBorder="1" applyAlignment="1">
      <alignment horizontal="center" vertical="center" textRotation="90" wrapText="1"/>
    </xf>
    <xf numFmtId="0" fontId="15" fillId="8" borderId="3" xfId="7" applyBorder="1" applyAlignment="1">
      <alignment horizontal="center" vertical="center" textRotation="90"/>
    </xf>
    <xf numFmtId="0" fontId="15" fillId="8" borderId="4" xfId="7" applyBorder="1" applyAlignment="1">
      <alignment horizontal="center" vertical="center" textRotation="90"/>
    </xf>
    <xf numFmtId="0" fontId="15" fillId="8" borderId="13" xfId="7" applyBorder="1" applyAlignment="1">
      <alignment horizontal="center" vertical="center" textRotation="90"/>
    </xf>
    <xf numFmtId="0" fontId="15" fillId="8" borderId="20" xfId="7" applyBorder="1" applyAlignment="1">
      <alignment horizontal="center" vertical="center" textRotation="90"/>
    </xf>
    <xf numFmtId="0" fontId="3" fillId="0" borderId="33" xfId="0" applyFont="1" applyBorder="1" applyAlignment="1">
      <alignment horizontal="center"/>
    </xf>
    <xf numFmtId="0" fontId="0" fillId="7" borderId="5" xfId="6" applyFont="1" applyBorder="1" applyAlignment="1">
      <alignment horizontal="center" vertical="center" textRotation="90" wrapText="1"/>
    </xf>
    <xf numFmtId="0" fontId="13" fillId="7" borderId="6" xfId="6" applyBorder="1" applyAlignment="1">
      <alignment horizontal="center" vertical="center" textRotation="90" wrapText="1"/>
    </xf>
    <xf numFmtId="0" fontId="13" fillId="7" borderId="3" xfId="6" applyBorder="1" applyAlignment="1">
      <alignment horizontal="center" vertical="center" textRotation="90" wrapText="1"/>
    </xf>
    <xf numFmtId="0" fontId="13" fillId="7" borderId="4" xfId="6" applyBorder="1" applyAlignment="1">
      <alignment horizontal="center" vertical="center" textRotation="90" wrapText="1"/>
    </xf>
    <xf numFmtId="0" fontId="13" fillId="7" borderId="13" xfId="6" applyBorder="1" applyAlignment="1">
      <alignment horizontal="center" vertical="center" textRotation="90" wrapText="1"/>
    </xf>
    <xf numFmtId="0" fontId="13" fillId="7" borderId="20" xfId="6" applyBorder="1" applyAlignment="1">
      <alignment horizontal="center" vertical="center" textRotation="90" wrapText="1"/>
    </xf>
    <xf numFmtId="0" fontId="0" fillId="7" borderId="12" xfId="6" applyFont="1" applyBorder="1" applyAlignment="1">
      <alignment horizontal="center"/>
    </xf>
    <xf numFmtId="0" fontId="13" fillId="7" borderId="11" xfId="6" applyBorder="1" applyAlignment="1">
      <alignment horizontal="center"/>
    </xf>
    <xf numFmtId="0" fontId="3" fillId="0" borderId="29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15" fillId="6" borderId="3" xfId="5" applyBorder="1" applyAlignment="1">
      <alignment horizontal="center" vertical="center" textRotation="90"/>
    </xf>
    <xf numFmtId="0" fontId="15" fillId="6" borderId="4" xfId="5" applyBorder="1" applyAlignment="1">
      <alignment horizontal="center" vertical="center" textRotation="90"/>
    </xf>
    <xf numFmtId="0" fontId="15" fillId="6" borderId="13" xfId="5" applyBorder="1" applyAlignment="1">
      <alignment horizontal="center" vertical="center" textRotation="90"/>
    </xf>
    <xf numFmtId="0" fontId="15" fillId="6" borderId="20" xfId="5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34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4" fontId="12" fillId="0" borderId="25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8">
    <cellStyle name="20% - Isticanje2" xfId="6" builtinId="34"/>
    <cellStyle name="60% - Isticanje1" xfId="5" builtinId="32"/>
    <cellStyle name="60% - Isticanje4" xfId="7" builtinId="44"/>
    <cellStyle name="Dobro" xfId="3" builtinId="26"/>
    <cellStyle name="Loše" xfId="4" builtinId="27"/>
    <cellStyle name="Neutralno" xfId="1" builtinId="28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abSelected="1" topLeftCell="A70" zoomScaleNormal="100" workbookViewId="0">
      <selection activeCell="A6" sqref="A6:XFD6"/>
    </sheetView>
  </sheetViews>
  <sheetFormatPr defaultRowHeight="15" x14ac:dyDescent="0.25"/>
  <cols>
    <col min="1" max="1" width="5.28515625" customWidth="1"/>
    <col min="2" max="2" width="3.7109375" customWidth="1"/>
    <col min="3" max="3" width="5.28515625" customWidth="1"/>
    <col min="4" max="4" width="13.140625" customWidth="1"/>
    <col min="5" max="5" width="11.85546875" customWidth="1"/>
    <col min="6" max="7" width="12.42578125" customWidth="1"/>
    <col min="8" max="8" width="9.42578125" customWidth="1"/>
    <col min="9" max="9" width="20.28515625" customWidth="1"/>
    <col min="10" max="10" width="12" customWidth="1"/>
    <col min="11" max="11" width="11.7109375" customWidth="1"/>
    <col min="12" max="12" width="12.140625" customWidth="1"/>
    <col min="13" max="13" width="7.85546875" customWidth="1"/>
    <col min="15" max="15" width="10.140625" bestFit="1" customWidth="1"/>
    <col min="16" max="16" width="11.7109375" bestFit="1" customWidth="1"/>
    <col min="17" max="18" width="0" hidden="1" customWidth="1"/>
    <col min="19" max="19" width="12.7109375" bestFit="1" customWidth="1"/>
    <col min="20" max="20" width="10.140625" bestFit="1" customWidth="1"/>
    <col min="21" max="22" width="11.7109375" bestFit="1" customWidth="1"/>
    <col min="23" max="23" width="10.140625" bestFit="1" customWidth="1"/>
    <col min="24" max="24" width="11.7109375" bestFit="1" customWidth="1"/>
  </cols>
  <sheetData>
    <row r="1" spans="1:24" ht="15" customHeight="1" x14ac:dyDescent="0.25">
      <c r="A1" s="180" t="s">
        <v>65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4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4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4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24" x14ac:dyDescent="0.25">
      <c r="A5" s="9"/>
      <c r="B5" s="9"/>
      <c r="C5" s="201" t="s">
        <v>128</v>
      </c>
      <c r="D5" s="201"/>
      <c r="E5" s="201"/>
      <c r="F5" s="201"/>
      <c r="G5" s="201"/>
      <c r="H5" s="201"/>
      <c r="I5" s="201"/>
      <c r="J5" s="201"/>
      <c r="K5" s="73"/>
      <c r="L5" s="9"/>
    </row>
    <row r="6" spans="1:24" s="98" customFormat="1" x14ac:dyDescent="0.25">
      <c r="A6" s="99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99"/>
    </row>
    <row r="7" spans="1:24" x14ac:dyDescent="0.25">
      <c r="G7" t="s">
        <v>33</v>
      </c>
    </row>
    <row r="8" spans="1:24" x14ac:dyDescent="0.25">
      <c r="B8" s="180" t="s">
        <v>129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24" ht="33.7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24" x14ac:dyDescent="0.25">
      <c r="B10" s="9"/>
      <c r="C10" s="9"/>
      <c r="D10" s="9"/>
      <c r="E10" s="9"/>
      <c r="F10" s="9"/>
      <c r="G10" s="9" t="s">
        <v>34</v>
      </c>
      <c r="H10" s="9"/>
      <c r="I10" s="9"/>
      <c r="J10" s="9"/>
      <c r="K10" s="9"/>
      <c r="L10" s="9"/>
    </row>
    <row r="11" spans="1:24" x14ac:dyDescent="0.25">
      <c r="B11" s="180" t="s">
        <v>66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24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24" ht="17.25" customHeight="1" thickBot="1" x14ac:dyDescent="0.3"/>
    <row r="14" spans="1:24" ht="80.25" customHeight="1" thickTop="1" thickBot="1" x14ac:dyDescent="0.3">
      <c r="A14" s="181"/>
      <c r="B14" s="181"/>
      <c r="C14" s="5"/>
      <c r="D14" s="193" t="s">
        <v>0</v>
      </c>
      <c r="E14" s="193" t="s">
        <v>15</v>
      </c>
      <c r="F14" s="193" t="s">
        <v>1</v>
      </c>
      <c r="G14" s="193" t="s">
        <v>9</v>
      </c>
      <c r="H14" s="193" t="s">
        <v>2</v>
      </c>
      <c r="I14" s="117" t="s">
        <v>5</v>
      </c>
      <c r="J14" s="112" t="s">
        <v>51</v>
      </c>
      <c r="K14" s="112" t="s">
        <v>124</v>
      </c>
      <c r="L14" s="184" t="s">
        <v>7</v>
      </c>
      <c r="M14" s="185"/>
    </row>
    <row r="15" spans="1:24" ht="36" thickTop="1" thickBot="1" x14ac:dyDescent="0.3">
      <c r="A15" s="182"/>
      <c r="B15" s="182"/>
      <c r="C15" s="10" t="s">
        <v>4</v>
      </c>
      <c r="D15" s="194"/>
      <c r="E15" s="194"/>
      <c r="F15" s="194"/>
      <c r="G15" s="194"/>
      <c r="H15" s="194"/>
      <c r="I15" s="118"/>
      <c r="J15" s="113"/>
      <c r="K15" s="113"/>
      <c r="L15" s="12" t="s">
        <v>6</v>
      </c>
      <c r="M15" s="11" t="s">
        <v>37</v>
      </c>
    </row>
    <row r="16" spans="1:24" ht="44.25" customHeight="1" x14ac:dyDescent="0.25">
      <c r="A16" s="186" t="s">
        <v>62</v>
      </c>
      <c r="B16" s="187"/>
      <c r="C16" s="195">
        <v>359</v>
      </c>
      <c r="D16" s="139" t="s">
        <v>8</v>
      </c>
      <c r="E16" s="191"/>
      <c r="F16" s="191"/>
      <c r="G16" s="191"/>
      <c r="H16" s="191"/>
      <c r="I16" s="139" t="s">
        <v>67</v>
      </c>
      <c r="J16" s="170">
        <v>52687</v>
      </c>
      <c r="K16" s="110">
        <v>52687</v>
      </c>
      <c r="L16" s="110">
        <v>52687</v>
      </c>
      <c r="M16" s="136" t="s">
        <v>21</v>
      </c>
      <c r="O16" s="7"/>
      <c r="P16" s="15"/>
      <c r="S16" s="7"/>
      <c r="T16" s="7"/>
      <c r="U16" s="7"/>
      <c r="V16" s="7"/>
      <c r="W16" s="7"/>
      <c r="X16" s="7"/>
    </row>
    <row r="17" spans="1:22" ht="69" customHeight="1" thickBot="1" x14ac:dyDescent="0.3">
      <c r="A17" s="188"/>
      <c r="B17" s="189"/>
      <c r="C17" s="196"/>
      <c r="D17" s="166"/>
      <c r="E17" s="192"/>
      <c r="F17" s="192"/>
      <c r="G17" s="192"/>
      <c r="H17" s="192"/>
      <c r="I17" s="166"/>
      <c r="J17" s="183"/>
      <c r="K17" s="114"/>
      <c r="L17" s="114"/>
      <c r="M17" s="169"/>
    </row>
    <row r="18" spans="1:22" ht="57" customHeight="1" thickTop="1" x14ac:dyDescent="0.25">
      <c r="A18" s="188"/>
      <c r="B18" s="189"/>
      <c r="C18" s="153" t="s">
        <v>18</v>
      </c>
      <c r="D18" s="144"/>
      <c r="E18" s="128" t="s">
        <v>19</v>
      </c>
      <c r="F18" s="202"/>
      <c r="G18" s="202"/>
      <c r="H18" s="202"/>
      <c r="I18" s="205" t="s">
        <v>100</v>
      </c>
      <c r="J18" s="141">
        <v>589953</v>
      </c>
      <c r="K18" s="141">
        <v>589953</v>
      </c>
      <c r="L18" s="46">
        <v>15576.3</v>
      </c>
      <c r="M18" s="2" t="s">
        <v>115</v>
      </c>
      <c r="P18" s="7"/>
      <c r="S18" s="7"/>
      <c r="T18" s="7"/>
      <c r="U18" s="7"/>
      <c r="V18" s="7"/>
    </row>
    <row r="19" spans="1:22" ht="45.75" customHeight="1" x14ac:dyDescent="0.25">
      <c r="A19" s="188"/>
      <c r="B19" s="189"/>
      <c r="C19" s="199"/>
      <c r="D19" s="169"/>
      <c r="E19" s="129"/>
      <c r="F19" s="203"/>
      <c r="G19" s="203"/>
      <c r="H19" s="203"/>
      <c r="I19" s="206"/>
      <c r="J19" s="142"/>
      <c r="K19" s="142"/>
      <c r="L19" s="13">
        <v>240655</v>
      </c>
      <c r="M19" s="2" t="s">
        <v>103</v>
      </c>
      <c r="P19" s="7"/>
      <c r="S19" s="7"/>
      <c r="T19" s="7"/>
      <c r="U19" s="7"/>
      <c r="V19" s="7"/>
    </row>
    <row r="20" spans="1:22" ht="45.75" customHeight="1" x14ac:dyDescent="0.25">
      <c r="A20" s="188"/>
      <c r="B20" s="189"/>
      <c r="C20" s="199"/>
      <c r="D20" s="169"/>
      <c r="E20" s="129"/>
      <c r="F20" s="203"/>
      <c r="G20" s="203"/>
      <c r="H20" s="203"/>
      <c r="I20" s="206"/>
      <c r="J20" s="142"/>
      <c r="K20" s="142"/>
      <c r="L20" s="13">
        <v>33970.5</v>
      </c>
      <c r="M20" s="2" t="s">
        <v>104</v>
      </c>
      <c r="P20" s="7"/>
      <c r="S20" s="7"/>
      <c r="T20" s="7"/>
      <c r="U20" s="7"/>
      <c r="V20" s="7"/>
    </row>
    <row r="21" spans="1:22" ht="45.75" customHeight="1" x14ac:dyDescent="0.25">
      <c r="A21" s="188"/>
      <c r="B21" s="189"/>
      <c r="C21" s="199"/>
      <c r="D21" s="169"/>
      <c r="E21" s="129"/>
      <c r="F21" s="203"/>
      <c r="G21" s="203"/>
      <c r="H21" s="203"/>
      <c r="I21" s="206"/>
      <c r="J21" s="142"/>
      <c r="K21" s="142"/>
      <c r="L21" s="13">
        <v>61105.3</v>
      </c>
      <c r="M21" s="2" t="s">
        <v>105</v>
      </c>
      <c r="P21" s="7"/>
      <c r="S21" s="7"/>
      <c r="T21" s="7"/>
      <c r="U21" s="7"/>
      <c r="V21" s="7"/>
    </row>
    <row r="22" spans="1:22" ht="51.75" customHeight="1" thickBot="1" x14ac:dyDescent="0.3">
      <c r="A22" s="188"/>
      <c r="B22" s="189"/>
      <c r="C22" s="154"/>
      <c r="D22" s="152"/>
      <c r="E22" s="166"/>
      <c r="F22" s="204"/>
      <c r="G22" s="204"/>
      <c r="H22" s="204"/>
      <c r="I22" s="207"/>
      <c r="J22" s="114"/>
      <c r="K22" s="114"/>
      <c r="L22" s="13">
        <v>238645.9</v>
      </c>
      <c r="M22" s="72" t="s">
        <v>21</v>
      </c>
    </row>
    <row r="23" spans="1:22" ht="48.75" customHeight="1" thickTop="1" x14ac:dyDescent="0.25">
      <c r="A23" s="188"/>
      <c r="B23" s="190"/>
      <c r="C23" s="143" t="s">
        <v>46</v>
      </c>
      <c r="D23" s="81"/>
      <c r="E23" s="78"/>
      <c r="F23" s="81"/>
      <c r="G23" s="144" t="s">
        <v>47</v>
      </c>
      <c r="H23" s="81"/>
      <c r="I23" s="145" t="s">
        <v>130</v>
      </c>
      <c r="J23" s="141">
        <v>7963</v>
      </c>
      <c r="K23" s="146">
        <v>19000</v>
      </c>
      <c r="L23" s="85">
        <v>7963</v>
      </c>
      <c r="M23" s="86" t="s">
        <v>57</v>
      </c>
    </row>
    <row r="24" spans="1:22" ht="48.75" customHeight="1" x14ac:dyDescent="0.25">
      <c r="A24" s="188"/>
      <c r="B24" s="190"/>
      <c r="C24" s="109"/>
      <c r="D24" s="79"/>
      <c r="E24" s="80"/>
      <c r="F24" s="79"/>
      <c r="G24" s="137"/>
      <c r="H24" s="79"/>
      <c r="I24" s="107"/>
      <c r="J24" s="111"/>
      <c r="K24" s="116"/>
      <c r="L24" s="85">
        <v>11037</v>
      </c>
      <c r="M24" s="86" t="s">
        <v>21</v>
      </c>
    </row>
    <row r="25" spans="1:22" ht="48.75" customHeight="1" x14ac:dyDescent="0.25">
      <c r="A25" s="188"/>
      <c r="B25" s="190"/>
      <c r="C25" s="108" t="s">
        <v>138</v>
      </c>
      <c r="D25" s="63"/>
      <c r="E25" s="64"/>
      <c r="F25" s="63"/>
      <c r="G25" s="136" t="s">
        <v>134</v>
      </c>
      <c r="H25" s="63"/>
      <c r="I25" s="106" t="s">
        <v>139</v>
      </c>
      <c r="J25" s="65"/>
      <c r="K25" s="249">
        <v>13000</v>
      </c>
      <c r="L25" s="88">
        <v>9182</v>
      </c>
      <c r="M25" s="97" t="s">
        <v>137</v>
      </c>
    </row>
    <row r="26" spans="1:22" ht="48.75" customHeight="1" x14ac:dyDescent="0.25">
      <c r="A26" s="188"/>
      <c r="B26" s="190"/>
      <c r="C26" s="109"/>
      <c r="D26" s="63"/>
      <c r="E26" s="64"/>
      <c r="F26" s="63"/>
      <c r="G26" s="137"/>
      <c r="H26" s="63"/>
      <c r="I26" s="107"/>
      <c r="J26" s="65"/>
      <c r="K26" s="250"/>
      <c r="L26" s="87">
        <v>3818</v>
      </c>
      <c r="M26" s="86" t="s">
        <v>21</v>
      </c>
    </row>
    <row r="27" spans="1:22" ht="45" customHeight="1" x14ac:dyDescent="0.25">
      <c r="A27" s="188"/>
      <c r="B27" s="190"/>
      <c r="C27" s="108" t="s">
        <v>48</v>
      </c>
      <c r="D27" s="108"/>
      <c r="E27" s="139" t="s">
        <v>49</v>
      </c>
      <c r="F27" s="108"/>
      <c r="G27" s="136"/>
      <c r="H27" s="108"/>
      <c r="I27" s="119" t="s">
        <v>77</v>
      </c>
      <c r="J27" s="110">
        <v>49107</v>
      </c>
      <c r="K27" s="115">
        <v>49107</v>
      </c>
      <c r="L27" s="134">
        <v>49107</v>
      </c>
      <c r="M27" s="197" t="s">
        <v>106</v>
      </c>
    </row>
    <row r="28" spans="1:22" ht="96.75" customHeight="1" x14ac:dyDescent="0.25">
      <c r="A28" s="188"/>
      <c r="B28" s="190"/>
      <c r="C28" s="109"/>
      <c r="D28" s="109"/>
      <c r="E28" s="140"/>
      <c r="F28" s="109"/>
      <c r="G28" s="137"/>
      <c r="H28" s="109"/>
      <c r="I28" s="120"/>
      <c r="J28" s="111"/>
      <c r="K28" s="116"/>
      <c r="L28" s="135"/>
      <c r="M28" s="198"/>
      <c r="T28" t="s">
        <v>72</v>
      </c>
    </row>
    <row r="29" spans="1:22" ht="35.25" customHeight="1" x14ac:dyDescent="0.25">
      <c r="A29" s="188"/>
      <c r="B29" s="190"/>
      <c r="C29" s="108" t="s">
        <v>58</v>
      </c>
      <c r="D29" s="108"/>
      <c r="E29" s="139" t="s">
        <v>59</v>
      </c>
      <c r="F29" s="108"/>
      <c r="G29" s="136"/>
      <c r="H29" s="108"/>
      <c r="I29" s="119" t="s">
        <v>61</v>
      </c>
      <c r="J29" s="110">
        <v>80961</v>
      </c>
      <c r="K29" s="115">
        <v>80961</v>
      </c>
      <c r="L29" s="85">
        <v>44594.9</v>
      </c>
      <c r="M29" s="89" t="s">
        <v>21</v>
      </c>
    </row>
    <row r="30" spans="1:22" ht="98.25" customHeight="1" x14ac:dyDescent="0.25">
      <c r="A30" s="188"/>
      <c r="B30" s="190"/>
      <c r="C30" s="109"/>
      <c r="D30" s="109"/>
      <c r="E30" s="140"/>
      <c r="F30" s="109"/>
      <c r="G30" s="137"/>
      <c r="H30" s="109"/>
      <c r="I30" s="120"/>
      <c r="J30" s="111"/>
      <c r="K30" s="116"/>
      <c r="L30" s="88">
        <v>36366.1</v>
      </c>
      <c r="M30" s="89" t="s">
        <v>107</v>
      </c>
    </row>
    <row r="31" spans="1:22" ht="96.75" customHeight="1" x14ac:dyDescent="0.25">
      <c r="A31" s="188"/>
      <c r="B31" s="190"/>
      <c r="C31" s="1">
        <v>361</v>
      </c>
      <c r="D31" s="1"/>
      <c r="E31" s="38"/>
      <c r="F31" s="2" t="s">
        <v>56</v>
      </c>
      <c r="G31" s="48"/>
      <c r="H31" s="1"/>
      <c r="I31" s="49" t="s">
        <v>71</v>
      </c>
      <c r="J31" s="3">
        <v>26545</v>
      </c>
      <c r="K31" s="90">
        <v>31000</v>
      </c>
      <c r="L31" s="91">
        <v>31000</v>
      </c>
      <c r="M31" s="72" t="s">
        <v>21</v>
      </c>
    </row>
    <row r="32" spans="1:22" ht="82.5" customHeight="1" x14ac:dyDescent="0.25">
      <c r="A32" s="188"/>
      <c r="B32" s="190"/>
      <c r="C32" s="67" t="s">
        <v>52</v>
      </c>
      <c r="D32" s="67"/>
      <c r="E32" s="68" t="s">
        <v>53</v>
      </c>
      <c r="F32" s="67"/>
      <c r="G32" s="62"/>
      <c r="H32" s="67"/>
      <c r="I32" s="61" t="s">
        <v>73</v>
      </c>
      <c r="J32" s="69">
        <v>7964</v>
      </c>
      <c r="K32" s="92">
        <v>7964</v>
      </c>
      <c r="L32" s="93">
        <v>7964</v>
      </c>
      <c r="M32" s="94" t="s">
        <v>57</v>
      </c>
    </row>
    <row r="33" spans="1:13" ht="56.25" customHeight="1" x14ac:dyDescent="0.25">
      <c r="A33" s="188"/>
      <c r="B33" s="190"/>
      <c r="C33" s="108" t="s">
        <v>79</v>
      </c>
      <c r="D33" s="108"/>
      <c r="E33" s="139" t="s">
        <v>80</v>
      </c>
      <c r="F33" s="108"/>
      <c r="G33" s="136"/>
      <c r="H33" s="108"/>
      <c r="I33" s="251" t="s">
        <v>81</v>
      </c>
      <c r="J33" s="110">
        <v>39817</v>
      </c>
      <c r="K33" s="115">
        <v>39817</v>
      </c>
      <c r="L33" s="91">
        <v>9441</v>
      </c>
      <c r="M33" s="72" t="s">
        <v>106</v>
      </c>
    </row>
    <row r="34" spans="1:13" ht="32.25" customHeight="1" x14ac:dyDescent="0.25">
      <c r="A34" s="188"/>
      <c r="B34" s="190"/>
      <c r="C34" s="109"/>
      <c r="D34" s="109"/>
      <c r="E34" s="140"/>
      <c r="F34" s="109"/>
      <c r="G34" s="137"/>
      <c r="H34" s="109"/>
      <c r="I34" s="252"/>
      <c r="J34" s="111"/>
      <c r="K34" s="116"/>
      <c r="L34" s="91">
        <v>30376</v>
      </c>
      <c r="M34" s="72" t="s">
        <v>57</v>
      </c>
    </row>
    <row r="35" spans="1:13" ht="64.5" customHeight="1" x14ac:dyDescent="0.25">
      <c r="A35" s="188"/>
      <c r="B35" s="190"/>
      <c r="C35" s="1" t="s">
        <v>82</v>
      </c>
      <c r="D35" s="1"/>
      <c r="E35" s="38" t="s">
        <v>83</v>
      </c>
      <c r="F35" s="1"/>
      <c r="G35" s="48"/>
      <c r="H35" s="1"/>
      <c r="I35" s="70" t="s">
        <v>84</v>
      </c>
      <c r="J35" s="3">
        <v>46398</v>
      </c>
      <c r="K35" s="3">
        <v>46398</v>
      </c>
      <c r="L35" s="13">
        <v>46398</v>
      </c>
      <c r="M35" s="2" t="s">
        <v>107</v>
      </c>
    </row>
    <row r="36" spans="1:13" ht="63.75" customHeight="1" x14ac:dyDescent="0.25">
      <c r="A36" s="188"/>
      <c r="B36" s="190"/>
      <c r="C36" s="1" t="s">
        <v>85</v>
      </c>
      <c r="D36" s="1"/>
      <c r="E36" s="38"/>
      <c r="F36" s="2" t="s">
        <v>86</v>
      </c>
      <c r="G36" s="48"/>
      <c r="H36" s="1"/>
      <c r="I36" s="71" t="s">
        <v>87</v>
      </c>
      <c r="J36" s="3">
        <v>33181</v>
      </c>
      <c r="K36" s="3">
        <v>33181</v>
      </c>
      <c r="L36" s="13">
        <v>33181</v>
      </c>
      <c r="M36" s="2" t="s">
        <v>107</v>
      </c>
    </row>
    <row r="37" spans="1:13" ht="42" customHeight="1" x14ac:dyDescent="0.25">
      <c r="A37" s="188"/>
      <c r="B37" s="190"/>
      <c r="C37" s="108" t="s">
        <v>89</v>
      </c>
      <c r="D37" s="108"/>
      <c r="E37" s="139"/>
      <c r="F37" s="136" t="s">
        <v>88</v>
      </c>
      <c r="G37" s="136"/>
      <c r="H37" s="108"/>
      <c r="I37" s="251" t="s">
        <v>90</v>
      </c>
      <c r="J37" s="110">
        <v>132723</v>
      </c>
      <c r="K37" s="110">
        <v>132723</v>
      </c>
      <c r="L37" s="13">
        <v>129651</v>
      </c>
      <c r="M37" s="2" t="s">
        <v>108</v>
      </c>
    </row>
    <row r="38" spans="1:13" ht="28.5" customHeight="1" x14ac:dyDescent="0.25">
      <c r="A38" s="188"/>
      <c r="B38" s="190"/>
      <c r="C38" s="109"/>
      <c r="D38" s="109"/>
      <c r="E38" s="140"/>
      <c r="F38" s="137"/>
      <c r="G38" s="137"/>
      <c r="H38" s="109"/>
      <c r="I38" s="252"/>
      <c r="J38" s="111"/>
      <c r="K38" s="111"/>
      <c r="L38" s="13">
        <v>3072</v>
      </c>
      <c r="M38" s="2" t="s">
        <v>105</v>
      </c>
    </row>
    <row r="39" spans="1:13" ht="60.75" customHeight="1" x14ac:dyDescent="0.25">
      <c r="A39" s="188"/>
      <c r="B39" s="190"/>
      <c r="C39" s="108" t="s">
        <v>101</v>
      </c>
      <c r="D39" s="108"/>
      <c r="E39" s="139" t="s">
        <v>102</v>
      </c>
      <c r="F39" s="136"/>
      <c r="G39" s="136"/>
      <c r="H39" s="108"/>
      <c r="I39" s="253" t="s">
        <v>131</v>
      </c>
      <c r="J39" s="110">
        <v>22563</v>
      </c>
      <c r="K39" s="110">
        <v>30000</v>
      </c>
      <c r="L39" s="93">
        <v>22563</v>
      </c>
      <c r="M39" s="94" t="s">
        <v>109</v>
      </c>
    </row>
    <row r="40" spans="1:13" ht="57.75" customHeight="1" x14ac:dyDescent="0.25">
      <c r="A40" s="188"/>
      <c r="B40" s="190"/>
      <c r="C40" s="109"/>
      <c r="D40" s="109"/>
      <c r="E40" s="140"/>
      <c r="F40" s="137"/>
      <c r="G40" s="137"/>
      <c r="H40" s="109"/>
      <c r="I40" s="254"/>
      <c r="J40" s="111"/>
      <c r="K40" s="111"/>
      <c r="L40" s="93">
        <v>7437</v>
      </c>
      <c r="M40" s="94" t="s">
        <v>21</v>
      </c>
    </row>
    <row r="41" spans="1:13" ht="46.5" customHeight="1" x14ac:dyDescent="0.25">
      <c r="A41" s="188"/>
      <c r="B41" s="190"/>
      <c r="C41" s="1">
        <v>101</v>
      </c>
      <c r="D41" s="1"/>
      <c r="E41" s="38" t="s">
        <v>121</v>
      </c>
      <c r="F41" s="2"/>
      <c r="G41" s="48"/>
      <c r="H41" s="1"/>
      <c r="I41" s="71" t="s">
        <v>122</v>
      </c>
      <c r="J41" s="3">
        <v>33000</v>
      </c>
      <c r="K41" s="3">
        <v>33000</v>
      </c>
      <c r="L41" s="13">
        <v>33000</v>
      </c>
      <c r="M41" s="2" t="s">
        <v>105</v>
      </c>
    </row>
    <row r="42" spans="1:13" ht="15.75" thickBot="1" x14ac:dyDescent="0.3">
      <c r="A42" s="188"/>
      <c r="B42" s="189"/>
      <c r="C42" s="212" t="s">
        <v>10</v>
      </c>
      <c r="D42" s="213"/>
      <c r="E42" s="213"/>
      <c r="F42" s="213"/>
      <c r="G42" s="213"/>
      <c r="H42" s="213"/>
      <c r="I42" s="214"/>
      <c r="J42" s="47">
        <f>SUM(J16:J41)</f>
        <v>1122862</v>
      </c>
      <c r="K42" s="95">
        <f>SUM(K16:K41)</f>
        <v>1158791</v>
      </c>
      <c r="L42" s="47">
        <f>SUM(L16:L41)</f>
        <v>1158791</v>
      </c>
      <c r="M42" s="37"/>
    </row>
    <row r="43" spans="1:13" ht="15.75" thickBot="1" x14ac:dyDescent="0.3">
      <c r="A43" s="215"/>
      <c r="B43" s="215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</row>
    <row r="44" spans="1:13" ht="108" customHeight="1" thickTop="1" x14ac:dyDescent="0.25">
      <c r="A44" s="208" t="s">
        <v>118</v>
      </c>
      <c r="B44" s="209"/>
      <c r="C44" s="153" t="s">
        <v>41</v>
      </c>
      <c r="D44" s="143"/>
      <c r="E44" s="143"/>
      <c r="F44" s="143"/>
      <c r="G44" s="150" t="s">
        <v>40</v>
      </c>
      <c r="H44" s="143"/>
      <c r="I44" s="144" t="s">
        <v>74</v>
      </c>
      <c r="J44" s="141">
        <v>461875</v>
      </c>
      <c r="K44" s="110">
        <v>411875</v>
      </c>
      <c r="L44" s="85">
        <v>317062.8</v>
      </c>
      <c r="M44" s="72" t="s">
        <v>135</v>
      </c>
    </row>
    <row r="45" spans="1:13" ht="56.25" customHeight="1" thickBot="1" x14ac:dyDescent="0.3">
      <c r="A45" s="208"/>
      <c r="B45" s="209"/>
      <c r="C45" s="154"/>
      <c r="D45" s="149"/>
      <c r="E45" s="149"/>
      <c r="F45" s="149"/>
      <c r="G45" s="151"/>
      <c r="H45" s="149"/>
      <c r="I45" s="152"/>
      <c r="J45" s="114"/>
      <c r="K45" s="111"/>
      <c r="L45" s="96">
        <v>94812.2</v>
      </c>
      <c r="M45" s="97" t="s">
        <v>21</v>
      </c>
    </row>
    <row r="46" spans="1:13" ht="174.75" customHeight="1" thickTop="1" x14ac:dyDescent="0.25">
      <c r="A46" s="208"/>
      <c r="B46" s="209"/>
      <c r="C46" s="54" t="s">
        <v>75</v>
      </c>
      <c r="D46" s="55"/>
      <c r="E46" s="55"/>
      <c r="F46" s="55"/>
      <c r="G46" s="56" t="s">
        <v>69</v>
      </c>
      <c r="H46" s="55"/>
      <c r="I46" s="57" t="s">
        <v>70</v>
      </c>
      <c r="J46" s="58">
        <v>20000</v>
      </c>
      <c r="K46" s="74">
        <v>20000</v>
      </c>
      <c r="L46" s="31">
        <v>20000</v>
      </c>
      <c r="M46" s="32" t="s">
        <v>110</v>
      </c>
    </row>
    <row r="47" spans="1:13" ht="87.75" customHeight="1" x14ac:dyDescent="0.25">
      <c r="A47" s="208"/>
      <c r="B47" s="209"/>
      <c r="C47" s="1" t="s">
        <v>54</v>
      </c>
      <c r="D47" s="1"/>
      <c r="E47" s="1"/>
      <c r="F47" s="1"/>
      <c r="G47" s="38" t="s">
        <v>55</v>
      </c>
      <c r="H47" s="1"/>
      <c r="I47" s="59" t="s">
        <v>78</v>
      </c>
      <c r="J47" s="3">
        <v>6637</v>
      </c>
      <c r="K47" s="3">
        <v>6637</v>
      </c>
      <c r="L47" s="13">
        <v>6637</v>
      </c>
      <c r="M47" s="2" t="s">
        <v>21</v>
      </c>
    </row>
    <row r="48" spans="1:13" ht="120" customHeight="1" x14ac:dyDescent="0.25">
      <c r="A48" s="208"/>
      <c r="B48" s="209"/>
      <c r="C48" s="1" t="s">
        <v>91</v>
      </c>
      <c r="D48" s="1"/>
      <c r="E48" s="2" t="s">
        <v>92</v>
      </c>
      <c r="F48" s="1"/>
      <c r="G48" s="38"/>
      <c r="H48" s="1"/>
      <c r="I48" s="66" t="s">
        <v>93</v>
      </c>
      <c r="J48" s="3">
        <v>31000</v>
      </c>
      <c r="K48" s="3">
        <v>31000</v>
      </c>
      <c r="L48" s="13">
        <v>31000</v>
      </c>
      <c r="M48" s="2" t="s">
        <v>57</v>
      </c>
    </row>
    <row r="49" spans="1:13" ht="87.75" customHeight="1" x14ac:dyDescent="0.25">
      <c r="A49" s="208"/>
      <c r="B49" s="209"/>
      <c r="C49" s="1" t="s">
        <v>95</v>
      </c>
      <c r="D49" s="1"/>
      <c r="E49" s="1"/>
      <c r="F49" s="1"/>
      <c r="G49" s="38" t="s">
        <v>94</v>
      </c>
      <c r="H49" s="1"/>
      <c r="I49" s="66" t="s">
        <v>96</v>
      </c>
      <c r="J49" s="3">
        <v>26545</v>
      </c>
      <c r="K49" s="3">
        <v>26545</v>
      </c>
      <c r="L49" s="13">
        <v>26545</v>
      </c>
      <c r="M49" s="2" t="s">
        <v>57</v>
      </c>
    </row>
    <row r="50" spans="1:13" ht="162" customHeight="1" x14ac:dyDescent="0.25">
      <c r="A50" s="208"/>
      <c r="B50" s="209"/>
      <c r="C50" s="1">
        <v>280</v>
      </c>
      <c r="D50" s="1"/>
      <c r="E50" s="1" t="s">
        <v>119</v>
      </c>
      <c r="F50" s="1"/>
      <c r="G50" s="38"/>
      <c r="H50" s="1"/>
      <c r="I50" s="66" t="s">
        <v>120</v>
      </c>
      <c r="J50" s="3">
        <v>19721.57</v>
      </c>
      <c r="K50" s="3">
        <v>19721.57</v>
      </c>
      <c r="L50" s="13">
        <v>19721.57</v>
      </c>
      <c r="M50" s="48" t="s">
        <v>105</v>
      </c>
    </row>
    <row r="51" spans="1:13" ht="15.75" thickBot="1" x14ac:dyDescent="0.3">
      <c r="A51" s="210"/>
      <c r="B51" s="211"/>
      <c r="C51" s="155" t="s">
        <v>11</v>
      </c>
      <c r="D51" s="156"/>
      <c r="E51" s="156"/>
      <c r="F51" s="156"/>
      <c r="G51" s="156"/>
      <c r="H51" s="156"/>
      <c r="I51" s="157"/>
      <c r="J51" s="39">
        <f>SUM(J44:J50)</f>
        <v>565778.56999999995</v>
      </c>
      <c r="K51" s="39">
        <f>SUM(K44:K50)</f>
        <v>515778.57</v>
      </c>
      <c r="L51" s="83">
        <f>SUM(L44:L50)</f>
        <v>515778.57</v>
      </c>
      <c r="M51" s="37"/>
    </row>
    <row r="52" spans="1:13" x14ac:dyDescent="0.25">
      <c r="A52" s="216"/>
      <c r="B52" s="216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</row>
    <row r="53" spans="1:13" ht="192" customHeight="1" thickBot="1" x14ac:dyDescent="0.3">
      <c r="A53" s="217" t="s">
        <v>63</v>
      </c>
      <c r="B53" s="218"/>
      <c r="C53" s="27" t="s">
        <v>16</v>
      </c>
      <c r="D53" s="24"/>
      <c r="E53" s="29" t="s">
        <v>17</v>
      </c>
      <c r="F53" s="24"/>
      <c r="G53" s="24"/>
      <c r="H53" s="24"/>
      <c r="I53" s="25" t="s">
        <v>68</v>
      </c>
      <c r="J53" s="16">
        <v>12741</v>
      </c>
      <c r="K53" s="75">
        <v>12741</v>
      </c>
      <c r="L53" s="19">
        <v>12741</v>
      </c>
      <c r="M53" s="17" t="s">
        <v>21</v>
      </c>
    </row>
    <row r="54" spans="1:13" ht="16.5" thickTop="1" thickBot="1" x14ac:dyDescent="0.3">
      <c r="A54" s="219"/>
      <c r="B54" s="220"/>
      <c r="C54" s="158" t="s">
        <v>12</v>
      </c>
      <c r="D54" s="158"/>
      <c r="E54" s="158"/>
      <c r="F54" s="158"/>
      <c r="G54" s="158"/>
      <c r="H54" s="158"/>
      <c r="I54" s="159"/>
      <c r="J54" s="36">
        <f>SUM(J53:J53)</f>
        <v>12741</v>
      </c>
      <c r="K54" s="36">
        <v>12741</v>
      </c>
      <c r="L54" s="36">
        <f>SUM(L53:L53)</f>
        <v>12741</v>
      </c>
      <c r="M54" s="37"/>
    </row>
    <row r="55" spans="1:13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69.5" thickBot="1" x14ac:dyDescent="0.3">
      <c r="A56" s="221" t="s">
        <v>3</v>
      </c>
      <c r="B56" s="222"/>
      <c r="C56" s="21" t="s">
        <v>38</v>
      </c>
      <c r="D56" s="26"/>
      <c r="E56" s="26"/>
      <c r="F56" s="26"/>
      <c r="G56" s="28" t="s">
        <v>42</v>
      </c>
      <c r="H56" s="26"/>
      <c r="I56" s="40" t="s">
        <v>76</v>
      </c>
      <c r="J56" s="14">
        <v>26545</v>
      </c>
      <c r="K56" s="74">
        <v>26545</v>
      </c>
      <c r="L56" s="31">
        <v>26545</v>
      </c>
      <c r="M56" s="32" t="s">
        <v>57</v>
      </c>
    </row>
    <row r="57" spans="1:13" ht="15.75" thickBot="1" x14ac:dyDescent="0.3">
      <c r="A57" s="223"/>
      <c r="B57" s="224"/>
      <c r="C57" s="161" t="s">
        <v>13</v>
      </c>
      <c r="D57" s="162"/>
      <c r="E57" s="162"/>
      <c r="F57" s="162"/>
      <c r="G57" s="162"/>
      <c r="H57" s="162"/>
      <c r="I57" s="163"/>
      <c r="J57" s="33">
        <f>SUM(J56:J56)</f>
        <v>26545</v>
      </c>
      <c r="K57" s="33">
        <v>26545</v>
      </c>
      <c r="L57" s="22">
        <f>L56</f>
        <v>26545</v>
      </c>
      <c r="M57" s="23"/>
    </row>
    <row r="58" spans="1:13" x14ac:dyDescent="0.25">
      <c r="A58" s="43"/>
      <c r="B58" s="44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</row>
    <row r="59" spans="1:13" ht="65.25" customHeight="1" x14ac:dyDescent="0.25">
      <c r="A59" s="236" t="s">
        <v>45</v>
      </c>
      <c r="B59" s="237"/>
      <c r="C59" s="123" t="s">
        <v>25</v>
      </c>
      <c r="D59" s="129" t="s">
        <v>26</v>
      </c>
      <c r="E59" s="240"/>
      <c r="F59" s="132"/>
      <c r="G59" s="126"/>
      <c r="H59" s="132"/>
      <c r="I59" s="246" t="s">
        <v>97</v>
      </c>
      <c r="J59" s="111">
        <v>52359</v>
      </c>
      <c r="K59" s="110">
        <v>52359</v>
      </c>
      <c r="L59" s="13">
        <v>37759.4</v>
      </c>
      <c r="M59" s="2" t="s">
        <v>111</v>
      </c>
    </row>
    <row r="60" spans="1:13" ht="183.75" customHeight="1" thickBot="1" x14ac:dyDescent="0.3">
      <c r="A60" s="236"/>
      <c r="B60" s="237"/>
      <c r="C60" s="165"/>
      <c r="D60" s="166"/>
      <c r="E60" s="241"/>
      <c r="F60" s="234"/>
      <c r="G60" s="164"/>
      <c r="H60" s="234"/>
      <c r="I60" s="151"/>
      <c r="J60" s="183"/>
      <c r="K60" s="114"/>
      <c r="L60" s="20">
        <v>14599.6</v>
      </c>
      <c r="M60" s="45" t="s">
        <v>112</v>
      </c>
    </row>
    <row r="61" spans="1:13" ht="15.75" customHeight="1" thickTop="1" x14ac:dyDescent="0.25">
      <c r="A61" s="236"/>
      <c r="B61" s="237"/>
      <c r="C61" s="122" t="s">
        <v>27</v>
      </c>
      <c r="D61" s="125"/>
      <c r="E61" s="128" t="s">
        <v>28</v>
      </c>
      <c r="F61" s="131"/>
      <c r="G61" s="125"/>
      <c r="H61" s="131"/>
      <c r="I61" s="128" t="s">
        <v>32</v>
      </c>
      <c r="J61" s="235">
        <v>15927</v>
      </c>
      <c r="K61" s="141">
        <v>15927</v>
      </c>
      <c r="L61" s="247">
        <v>332</v>
      </c>
      <c r="M61" s="242" t="s">
        <v>113</v>
      </c>
    </row>
    <row r="62" spans="1:13" ht="37.5" customHeight="1" x14ac:dyDescent="0.25">
      <c r="A62" s="236"/>
      <c r="B62" s="237"/>
      <c r="C62" s="123"/>
      <c r="D62" s="126"/>
      <c r="E62" s="129"/>
      <c r="F62" s="132"/>
      <c r="G62" s="126"/>
      <c r="H62" s="132"/>
      <c r="I62" s="129"/>
      <c r="J62" s="111"/>
      <c r="K62" s="142"/>
      <c r="L62" s="248"/>
      <c r="M62" s="198"/>
    </row>
    <row r="63" spans="1:13" ht="61.5" customHeight="1" thickBot="1" x14ac:dyDescent="0.3">
      <c r="A63" s="236"/>
      <c r="B63" s="237"/>
      <c r="C63" s="124"/>
      <c r="D63" s="127"/>
      <c r="E63" s="130"/>
      <c r="F63" s="133"/>
      <c r="G63" s="127"/>
      <c r="H63" s="133"/>
      <c r="I63" s="130"/>
      <c r="J63" s="110"/>
      <c r="K63" s="245"/>
      <c r="L63" s="50">
        <v>15595</v>
      </c>
      <c r="M63" s="51" t="s">
        <v>111</v>
      </c>
    </row>
    <row r="64" spans="1:13" ht="15.75" thickBot="1" x14ac:dyDescent="0.3">
      <c r="A64" s="238"/>
      <c r="B64" s="239"/>
      <c r="C64" s="167" t="s">
        <v>29</v>
      </c>
      <c r="D64" s="167"/>
      <c r="E64" s="167"/>
      <c r="F64" s="167"/>
      <c r="G64" s="167"/>
      <c r="H64" s="167"/>
      <c r="I64" s="168"/>
      <c r="J64" s="34">
        <f>SUM(J59:J63)</f>
        <v>68286</v>
      </c>
      <c r="K64" s="76">
        <f>SUM(K59:K63)</f>
        <v>68286</v>
      </c>
      <c r="L64" s="41">
        <f>SUM(L59:L63)</f>
        <v>68286</v>
      </c>
      <c r="M64" s="23"/>
    </row>
    <row r="65" spans="1:13" ht="15.75" thickBot="1" x14ac:dyDescent="0.3"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</row>
    <row r="66" spans="1:13" ht="57" customHeight="1" x14ac:dyDescent="0.25">
      <c r="A66" s="226" t="s">
        <v>43</v>
      </c>
      <c r="B66" s="227"/>
      <c r="C66" s="243" t="s">
        <v>98</v>
      </c>
      <c r="D66" s="244"/>
      <c r="E66" s="244"/>
      <c r="F66" s="244"/>
      <c r="G66" s="244"/>
      <c r="H66" s="139" t="s">
        <v>39</v>
      </c>
      <c r="I66" s="136" t="s">
        <v>99</v>
      </c>
      <c r="J66" s="170">
        <v>769793</v>
      </c>
      <c r="K66" s="110">
        <v>769793</v>
      </c>
      <c r="L66" s="13">
        <v>213905</v>
      </c>
      <c r="M66" s="2" t="s">
        <v>108</v>
      </c>
    </row>
    <row r="67" spans="1:13" ht="115.5" customHeight="1" x14ac:dyDescent="0.25">
      <c r="A67" s="228"/>
      <c r="B67" s="229"/>
      <c r="C67" s="243"/>
      <c r="D67" s="244"/>
      <c r="E67" s="244"/>
      <c r="F67" s="244"/>
      <c r="G67" s="244"/>
      <c r="H67" s="140"/>
      <c r="I67" s="137"/>
      <c r="J67" s="170"/>
      <c r="K67" s="111"/>
      <c r="L67" s="13">
        <v>555888</v>
      </c>
      <c r="M67" s="2" t="s">
        <v>107</v>
      </c>
    </row>
    <row r="68" spans="1:13" ht="115.5" customHeight="1" x14ac:dyDescent="0.25">
      <c r="A68" s="228"/>
      <c r="B68" s="229"/>
      <c r="C68" s="77" t="s">
        <v>140</v>
      </c>
      <c r="D68" s="84"/>
      <c r="E68" s="84"/>
      <c r="F68" s="63" t="s">
        <v>132</v>
      </c>
      <c r="G68" s="84"/>
      <c r="H68" s="82"/>
      <c r="I68" s="82" t="s">
        <v>133</v>
      </c>
      <c r="J68" s="65">
        <v>0</v>
      </c>
      <c r="K68" s="65">
        <v>5000</v>
      </c>
      <c r="L68" s="18">
        <v>5000</v>
      </c>
      <c r="M68" s="32" t="s">
        <v>21</v>
      </c>
    </row>
    <row r="69" spans="1:13" ht="15.75" thickBot="1" x14ac:dyDescent="0.3">
      <c r="A69" s="230"/>
      <c r="B69" s="231"/>
      <c r="C69" s="232" t="s">
        <v>44</v>
      </c>
      <c r="D69" s="233"/>
      <c r="E69" s="233"/>
      <c r="F69" s="233"/>
      <c r="G69" s="233"/>
      <c r="H69" s="233"/>
      <c r="I69" s="233"/>
      <c r="J69" s="35">
        <f>SUM(J66:J67)</f>
        <v>769793</v>
      </c>
      <c r="K69" s="35">
        <v>774793</v>
      </c>
      <c r="L69" s="18">
        <f>SUM(L66:L68)</f>
        <v>774793</v>
      </c>
      <c r="M69" s="169"/>
    </row>
    <row r="70" spans="1:13" ht="16.5" thickTop="1" thickBot="1" x14ac:dyDescent="0.3">
      <c r="A70" s="4"/>
      <c r="B70" s="4"/>
      <c r="C70" s="121" t="s">
        <v>14</v>
      </c>
      <c r="D70" s="121"/>
      <c r="E70" s="121"/>
      <c r="F70" s="121"/>
      <c r="G70" s="121"/>
      <c r="H70" s="121"/>
      <c r="I70" s="121"/>
      <c r="J70" s="52">
        <f>J42+J51+J54+J57+J69+J64</f>
        <v>2566005.5699999998</v>
      </c>
      <c r="K70" s="52">
        <f>K42+K51+K54+K57+K64+K69</f>
        <v>2556934.5700000003</v>
      </c>
      <c r="L70" s="52">
        <f>L42+L51+L54+L64+L69+L57</f>
        <v>2556934.5700000003</v>
      </c>
      <c r="M70" s="137"/>
    </row>
    <row r="71" spans="1:13" ht="15.75" thickTop="1" x14ac:dyDescent="0.25">
      <c r="A71" s="4"/>
      <c r="B71" s="4"/>
      <c r="L71" s="6"/>
    </row>
    <row r="72" spans="1:13" x14ac:dyDescent="0.25">
      <c r="A72" s="255" t="s">
        <v>35</v>
      </c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</row>
    <row r="73" spans="1:13" x14ac:dyDescent="0.25">
      <c r="A73" s="148" t="s">
        <v>60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</row>
    <row r="74" spans="1:13" x14ac:dyDescent="0.25">
      <c r="D74" s="173"/>
      <c r="E74" s="173"/>
      <c r="F74" s="173"/>
      <c r="G74" s="173"/>
      <c r="H74" s="173"/>
      <c r="I74" s="173"/>
      <c r="J74" s="7"/>
      <c r="K74" s="7"/>
    </row>
    <row r="75" spans="1:13" x14ac:dyDescent="0.25">
      <c r="C75" s="174" t="s">
        <v>22</v>
      </c>
      <c r="D75" s="174"/>
      <c r="E75" s="174"/>
      <c r="F75" s="174"/>
      <c r="G75" s="174"/>
      <c r="H75" s="176" t="s">
        <v>117</v>
      </c>
      <c r="I75" s="176"/>
      <c r="J75" s="7"/>
      <c r="K75" s="7"/>
    </row>
    <row r="76" spans="1:13" x14ac:dyDescent="0.25">
      <c r="C76" s="175" t="s">
        <v>20</v>
      </c>
      <c r="D76" s="175"/>
      <c r="E76" s="175"/>
      <c r="F76" s="175"/>
      <c r="G76" s="175"/>
      <c r="H76" s="177">
        <v>508410</v>
      </c>
      <c r="I76" s="178"/>
      <c r="J76" s="7"/>
      <c r="K76" s="7"/>
    </row>
    <row r="77" spans="1:13" x14ac:dyDescent="0.25">
      <c r="C77" s="175" t="s">
        <v>31</v>
      </c>
      <c r="D77" s="175"/>
      <c r="E77" s="175"/>
      <c r="F77" s="175"/>
      <c r="G77" s="175"/>
      <c r="H77" s="177">
        <v>116898.87</v>
      </c>
      <c r="I77" s="178"/>
      <c r="J77" s="7"/>
      <c r="K77" s="7"/>
    </row>
    <row r="78" spans="1:13" x14ac:dyDescent="0.25">
      <c r="C78" s="175" t="s">
        <v>107</v>
      </c>
      <c r="D78" s="175"/>
      <c r="E78" s="175"/>
      <c r="F78" s="175"/>
      <c r="G78" s="175"/>
      <c r="H78" s="177">
        <v>702009</v>
      </c>
      <c r="I78" s="178"/>
      <c r="J78" s="7"/>
      <c r="K78" s="7"/>
    </row>
    <row r="79" spans="1:13" x14ac:dyDescent="0.25">
      <c r="C79" s="175" t="s">
        <v>114</v>
      </c>
      <c r="D79" s="175"/>
      <c r="E79" s="175"/>
      <c r="F79" s="175"/>
      <c r="G79" s="175"/>
      <c r="H79" s="177">
        <v>240655</v>
      </c>
      <c r="I79" s="178"/>
      <c r="J79" s="7"/>
      <c r="K79" s="7"/>
    </row>
    <row r="80" spans="1:13" x14ac:dyDescent="0.25">
      <c r="C80" s="175" t="s">
        <v>30</v>
      </c>
      <c r="D80" s="175"/>
      <c r="E80" s="175"/>
      <c r="F80" s="175"/>
      <c r="G80" s="175"/>
      <c r="H80" s="177">
        <v>130393</v>
      </c>
      <c r="I80" s="178"/>
      <c r="J80" s="7"/>
      <c r="K80" s="7"/>
    </row>
    <row r="81" spans="1:13" ht="15" customHeight="1" x14ac:dyDescent="0.25">
      <c r="C81" s="179" t="s">
        <v>106</v>
      </c>
      <c r="D81" s="179"/>
      <c r="E81" s="179"/>
      <c r="F81" s="179"/>
      <c r="G81" s="179"/>
      <c r="H81" s="177">
        <v>111902.39999999999</v>
      </c>
      <c r="I81" s="178"/>
      <c r="J81" s="7"/>
      <c r="K81" s="7"/>
    </row>
    <row r="82" spans="1:13" x14ac:dyDescent="0.25">
      <c r="C82" s="175" t="s">
        <v>108</v>
      </c>
      <c r="D82" s="175"/>
      <c r="E82" s="175"/>
      <c r="F82" s="175"/>
      <c r="G82" s="175"/>
      <c r="H82" s="177">
        <v>343556</v>
      </c>
      <c r="I82" s="178"/>
      <c r="J82" s="7"/>
      <c r="K82" s="7"/>
    </row>
    <row r="83" spans="1:13" x14ac:dyDescent="0.25">
      <c r="C83" s="103" t="s">
        <v>104</v>
      </c>
      <c r="D83" s="104"/>
      <c r="E83" s="104"/>
      <c r="F83" s="104"/>
      <c r="G83" s="105"/>
      <c r="H83" s="101">
        <v>33970.5</v>
      </c>
      <c r="I83" s="102"/>
      <c r="J83" s="7"/>
      <c r="K83" s="7"/>
    </row>
    <row r="84" spans="1:13" x14ac:dyDescent="0.25">
      <c r="C84" s="103" t="s">
        <v>116</v>
      </c>
      <c r="D84" s="104"/>
      <c r="E84" s="104"/>
      <c r="F84" s="104"/>
      <c r="G84" s="105"/>
      <c r="H84" s="101">
        <v>332</v>
      </c>
      <c r="I84" s="102"/>
      <c r="J84" s="7"/>
      <c r="K84" s="7"/>
    </row>
    <row r="85" spans="1:13" x14ac:dyDescent="0.25">
      <c r="C85" s="103" t="s">
        <v>110</v>
      </c>
      <c r="D85" s="104"/>
      <c r="E85" s="104"/>
      <c r="F85" s="104"/>
      <c r="G85" s="105"/>
      <c r="H85" s="101">
        <v>42563</v>
      </c>
      <c r="I85" s="102"/>
      <c r="J85" s="7"/>
      <c r="K85" s="7"/>
    </row>
    <row r="86" spans="1:13" x14ac:dyDescent="0.25">
      <c r="C86" s="103" t="s">
        <v>136</v>
      </c>
      <c r="D86" s="104"/>
      <c r="E86" s="104"/>
      <c r="F86" s="104"/>
      <c r="G86" s="105"/>
      <c r="H86" s="101">
        <v>9182</v>
      </c>
      <c r="I86" s="102"/>
      <c r="J86" s="7"/>
      <c r="K86" s="7"/>
    </row>
    <row r="87" spans="1:13" x14ac:dyDescent="0.25">
      <c r="C87" s="103" t="s">
        <v>135</v>
      </c>
      <c r="D87" s="104"/>
      <c r="E87" s="104"/>
      <c r="F87" s="104"/>
      <c r="G87" s="105"/>
      <c r="H87" s="101">
        <v>317062.8</v>
      </c>
      <c r="I87" s="102"/>
      <c r="J87" s="7"/>
      <c r="K87" s="7"/>
    </row>
    <row r="88" spans="1:13" x14ac:dyDescent="0.25">
      <c r="C88" s="175" t="s">
        <v>23</v>
      </c>
      <c r="D88" s="175"/>
      <c r="E88" s="175"/>
      <c r="F88" s="175"/>
      <c r="G88" s="175"/>
      <c r="H88" s="177">
        <f>SUM(H76:I87)</f>
        <v>2556934.5699999998</v>
      </c>
      <c r="I88" s="178"/>
      <c r="J88" s="7"/>
      <c r="K88" s="7"/>
    </row>
    <row r="89" spans="1:13" x14ac:dyDescent="0.25">
      <c r="C89" s="53"/>
      <c r="D89" s="53"/>
      <c r="E89" s="53"/>
      <c r="F89" s="53"/>
      <c r="G89" s="53"/>
      <c r="H89" s="60"/>
      <c r="I89" s="60"/>
      <c r="J89" s="7"/>
      <c r="K89" s="7"/>
    </row>
    <row r="90" spans="1:13" x14ac:dyDescent="0.25">
      <c r="A90" s="147" t="s">
        <v>36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</row>
    <row r="91" spans="1:13" x14ac:dyDescent="0.25">
      <c r="A91" s="148" t="s">
        <v>127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5">
      <c r="D92" s="172"/>
      <c r="E92" s="172"/>
      <c r="F92" s="172"/>
      <c r="G92" s="172"/>
      <c r="H92" s="172"/>
      <c r="I92" s="172"/>
      <c r="J92" s="7"/>
      <c r="K92" s="7"/>
    </row>
    <row r="93" spans="1:13" x14ac:dyDescent="0.25">
      <c r="C93" s="200" t="s">
        <v>123</v>
      </c>
      <c r="D93" s="200"/>
      <c r="E93" s="200"/>
    </row>
    <row r="94" spans="1:13" x14ac:dyDescent="0.25">
      <c r="C94" s="200" t="s">
        <v>125</v>
      </c>
      <c r="D94" s="200"/>
      <c r="E94" s="200"/>
    </row>
    <row r="95" spans="1:13" x14ac:dyDescent="0.25">
      <c r="C95" s="30" t="s">
        <v>126</v>
      </c>
      <c r="D95" s="30"/>
      <c r="E95" s="30"/>
    </row>
    <row r="96" spans="1:13" x14ac:dyDescent="0.25">
      <c r="C96" s="8"/>
      <c r="D96" s="8"/>
      <c r="E96" s="8"/>
    </row>
    <row r="97" spans="1:13" x14ac:dyDescent="0.25">
      <c r="A97" s="148" t="s">
        <v>24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</row>
    <row r="98" spans="1:13" s="6" customFormat="1" ht="14.25" customHeight="1" x14ac:dyDescent="0.2">
      <c r="A98" s="171" t="s">
        <v>50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</row>
    <row r="99" spans="1:13" s="6" customFormat="1" x14ac:dyDescent="0.25">
      <c r="A99" s="148" t="s">
        <v>64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</row>
    <row r="100" spans="1:13" s="6" customFormat="1" ht="11.25" x14ac:dyDescent="0.2"/>
    <row r="101" spans="1:13" s="6" customFormat="1" ht="11.25" x14ac:dyDescent="0.2"/>
    <row r="102" spans="1:13" s="6" customFormat="1" ht="11.25" x14ac:dyDescent="0.2"/>
  </sheetData>
  <mergeCells count="187">
    <mergeCell ref="H84:I84"/>
    <mergeCell ref="H85:I85"/>
    <mergeCell ref="H27:H28"/>
    <mergeCell ref="C33:C34"/>
    <mergeCell ref="D33:D34"/>
    <mergeCell ref="E33:E34"/>
    <mergeCell ref="F33:F34"/>
    <mergeCell ref="G33:G34"/>
    <mergeCell ref="H33:H34"/>
    <mergeCell ref="I33:I34"/>
    <mergeCell ref="I29:I30"/>
    <mergeCell ref="F37:F38"/>
    <mergeCell ref="G37:G38"/>
    <mergeCell ref="H37:H38"/>
    <mergeCell ref="I37:I38"/>
    <mergeCell ref="C39:C40"/>
    <mergeCell ref="E39:E40"/>
    <mergeCell ref="I39:I40"/>
    <mergeCell ref="D39:D40"/>
    <mergeCell ref="F39:F40"/>
    <mergeCell ref="G39:G40"/>
    <mergeCell ref="H39:H40"/>
    <mergeCell ref="A72:M72"/>
    <mergeCell ref="A73:M73"/>
    <mergeCell ref="A66:B69"/>
    <mergeCell ref="C69:I69"/>
    <mergeCell ref="J59:J60"/>
    <mergeCell ref="C65:M65"/>
    <mergeCell ref="H59:H60"/>
    <mergeCell ref="J61:J63"/>
    <mergeCell ref="A59:B64"/>
    <mergeCell ref="E59:E60"/>
    <mergeCell ref="F59:F60"/>
    <mergeCell ref="M61:M62"/>
    <mergeCell ref="C66:C67"/>
    <mergeCell ref="E66:E67"/>
    <mergeCell ref="D66:D67"/>
    <mergeCell ref="F66:F67"/>
    <mergeCell ref="G66:G67"/>
    <mergeCell ref="H66:H67"/>
    <mergeCell ref="K59:K60"/>
    <mergeCell ref="K61:K63"/>
    <mergeCell ref="I61:I63"/>
    <mergeCell ref="I59:I60"/>
    <mergeCell ref="L61:L62"/>
    <mergeCell ref="B8:L9"/>
    <mergeCell ref="A1:L4"/>
    <mergeCell ref="C93:E93"/>
    <mergeCell ref="C94:E94"/>
    <mergeCell ref="C5:J5"/>
    <mergeCell ref="F18:F22"/>
    <mergeCell ref="G18:G22"/>
    <mergeCell ref="H18:H22"/>
    <mergeCell ref="I18:I22"/>
    <mergeCell ref="J18:J22"/>
    <mergeCell ref="A44:B51"/>
    <mergeCell ref="C42:I42"/>
    <mergeCell ref="C27:C28"/>
    <mergeCell ref="A43:B43"/>
    <mergeCell ref="A52:B52"/>
    <mergeCell ref="A53:B54"/>
    <mergeCell ref="D29:D30"/>
    <mergeCell ref="E29:E30"/>
    <mergeCell ref="F29:F30"/>
    <mergeCell ref="G29:G30"/>
    <mergeCell ref="H29:H30"/>
    <mergeCell ref="A56:B57"/>
    <mergeCell ref="C58:M58"/>
    <mergeCell ref="J29:J30"/>
    <mergeCell ref="B11:L12"/>
    <mergeCell ref="A14:B15"/>
    <mergeCell ref="J16:J17"/>
    <mergeCell ref="L14:M14"/>
    <mergeCell ref="A16:B42"/>
    <mergeCell ref="E16:E17"/>
    <mergeCell ref="F16:F17"/>
    <mergeCell ref="G16:G17"/>
    <mergeCell ref="H16:H17"/>
    <mergeCell ref="I16:I17"/>
    <mergeCell ref="F14:F15"/>
    <mergeCell ref="G14:G15"/>
    <mergeCell ref="H14:H15"/>
    <mergeCell ref="C16:C17"/>
    <mergeCell ref="D16:D17"/>
    <mergeCell ref="D14:D15"/>
    <mergeCell ref="E14:E15"/>
    <mergeCell ref="J14:J15"/>
    <mergeCell ref="M16:M17"/>
    <mergeCell ref="M27:M28"/>
    <mergeCell ref="C18:C22"/>
    <mergeCell ref="D18:D22"/>
    <mergeCell ref="E18:E22"/>
    <mergeCell ref="E27:E28"/>
    <mergeCell ref="A97:M97"/>
    <mergeCell ref="A98:M98"/>
    <mergeCell ref="A99:M99"/>
    <mergeCell ref="D92:I92"/>
    <mergeCell ref="D74:I74"/>
    <mergeCell ref="C75:G75"/>
    <mergeCell ref="C76:G76"/>
    <mergeCell ref="C77:G77"/>
    <mergeCell ref="C78:G78"/>
    <mergeCell ref="C79:G79"/>
    <mergeCell ref="C80:G80"/>
    <mergeCell ref="H75:I75"/>
    <mergeCell ref="H76:I76"/>
    <mergeCell ref="H77:I77"/>
    <mergeCell ref="H78:I78"/>
    <mergeCell ref="H79:I79"/>
    <mergeCell ref="H80:I80"/>
    <mergeCell ref="C81:G81"/>
    <mergeCell ref="C82:G82"/>
    <mergeCell ref="C88:G88"/>
    <mergeCell ref="H81:I81"/>
    <mergeCell ref="H82:I82"/>
    <mergeCell ref="H88:I88"/>
    <mergeCell ref="C83:G83"/>
    <mergeCell ref="A90:M90"/>
    <mergeCell ref="A91:M91"/>
    <mergeCell ref="E44:E45"/>
    <mergeCell ref="F44:F45"/>
    <mergeCell ref="G44:G45"/>
    <mergeCell ref="H44:H45"/>
    <mergeCell ref="I44:I45"/>
    <mergeCell ref="J44:J45"/>
    <mergeCell ref="C44:C45"/>
    <mergeCell ref="D44:D45"/>
    <mergeCell ref="C51:I51"/>
    <mergeCell ref="C54:I54"/>
    <mergeCell ref="C52:M52"/>
    <mergeCell ref="C57:I57"/>
    <mergeCell ref="G59:G60"/>
    <mergeCell ref="C59:C60"/>
    <mergeCell ref="D59:D60"/>
    <mergeCell ref="C64:I64"/>
    <mergeCell ref="M69:M70"/>
    <mergeCell ref="I66:I67"/>
    <mergeCell ref="J66:J67"/>
    <mergeCell ref="C84:G84"/>
    <mergeCell ref="C85:G85"/>
    <mergeCell ref="H83:I83"/>
    <mergeCell ref="L27:L28"/>
    <mergeCell ref="L16:L17"/>
    <mergeCell ref="D27:D28"/>
    <mergeCell ref="F27:F28"/>
    <mergeCell ref="G27:G28"/>
    <mergeCell ref="C29:C30"/>
    <mergeCell ref="C43:M43"/>
    <mergeCell ref="C37:C38"/>
    <mergeCell ref="D37:D38"/>
    <mergeCell ref="E37:E38"/>
    <mergeCell ref="J37:J38"/>
    <mergeCell ref="J33:J34"/>
    <mergeCell ref="K18:K22"/>
    <mergeCell ref="C23:C24"/>
    <mergeCell ref="G23:G24"/>
    <mergeCell ref="I23:I24"/>
    <mergeCell ref="J23:J24"/>
    <mergeCell ref="K23:K24"/>
    <mergeCell ref="J39:J40"/>
    <mergeCell ref="K39:K40"/>
    <mergeCell ref="G25:G26"/>
    <mergeCell ref="K25:K26"/>
    <mergeCell ref="H86:I86"/>
    <mergeCell ref="C86:G86"/>
    <mergeCell ref="I25:I26"/>
    <mergeCell ref="C25:C26"/>
    <mergeCell ref="K44:K45"/>
    <mergeCell ref="C87:G87"/>
    <mergeCell ref="H87:I87"/>
    <mergeCell ref="K14:K15"/>
    <mergeCell ref="K16:K17"/>
    <mergeCell ref="K27:K28"/>
    <mergeCell ref="K29:K30"/>
    <mergeCell ref="K33:K34"/>
    <mergeCell ref="K37:K38"/>
    <mergeCell ref="K66:K67"/>
    <mergeCell ref="I14:I15"/>
    <mergeCell ref="I27:I28"/>
    <mergeCell ref="J27:J28"/>
    <mergeCell ref="C70:I70"/>
    <mergeCell ref="C61:C63"/>
    <mergeCell ref="D61:D63"/>
    <mergeCell ref="E61:E63"/>
    <mergeCell ref="F61:F63"/>
    <mergeCell ref="G61:G63"/>
    <mergeCell ref="H61:H6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Program</vt:lpstr>
      <vt:lpstr>Sheet2</vt:lpstr>
      <vt:lpstr>Sheet3</vt:lpstr>
      <vt:lpstr>Program!Ispis_naslova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Martina Petranović</cp:lastModifiedBy>
  <cp:lastPrinted>2023-03-22T09:26:49Z</cp:lastPrinted>
  <dcterms:created xsi:type="dcterms:W3CDTF">2018-11-23T08:47:52Z</dcterms:created>
  <dcterms:modified xsi:type="dcterms:W3CDTF">2023-03-27T10:20:50Z</dcterms:modified>
</cp:coreProperties>
</file>