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2995" windowHeight="8955" activeTab="3"/>
  </bookViews>
  <sheets>
    <sheet name="Program" sheetId="1" r:id="rId1"/>
    <sheet name="Izvori financiranja" sheetId="2" r:id="rId2"/>
    <sheet name="Nasl. strana" sheetId="3" r:id="rId3"/>
    <sheet name="Obrazloženje" sheetId="4" r:id="rId4"/>
    <sheet name="Sheet2" sheetId="5" r:id="rId5"/>
    <sheet name="Sheet3" sheetId="6" r:id="rId6"/>
  </sheets>
  <definedNames>
    <definedName name="_xlnm.Print_Titles" localSheetId="0">Program!$33:$34</definedName>
  </definedNames>
  <calcPr calcId="145621"/>
</workbook>
</file>

<file path=xl/calcChain.xml><?xml version="1.0" encoding="utf-8"?>
<calcChain xmlns="http://schemas.openxmlformats.org/spreadsheetml/2006/main">
  <c r="L60" i="1" l="1"/>
  <c r="K89" i="1" l="1"/>
  <c r="K81" i="1"/>
  <c r="K73" i="1"/>
  <c r="K68" i="1"/>
  <c r="K60" i="1"/>
  <c r="K43" i="1" l="1"/>
  <c r="J90" i="1" s="1"/>
  <c r="J60" i="1" l="1"/>
  <c r="G12" i="2" l="1"/>
  <c r="G11" i="2"/>
  <c r="G13" i="2" l="1"/>
  <c r="L73" i="1"/>
  <c r="L68" i="1"/>
  <c r="J68" i="1"/>
  <c r="L89" i="1" l="1"/>
  <c r="J89" i="1"/>
  <c r="L81" i="1"/>
  <c r="L43" i="1" l="1"/>
  <c r="J81" i="1" l="1"/>
  <c r="J73" i="1" l="1"/>
  <c r="J43" i="1"/>
</calcChain>
</file>

<file path=xl/sharedStrings.xml><?xml version="1.0" encoding="utf-8"?>
<sst xmlns="http://schemas.openxmlformats.org/spreadsheetml/2006/main" count="170" uniqueCount="138">
  <si>
    <t>GRAĐEVINE KOMUNALNE INFRASTRUKTURE KOJE ĆE SE GRADITI RADI UREĐENJA NEUREĐENIH DIJELOVA GRAĐEVINSKOG PODRUČJA</t>
  </si>
  <si>
    <t>GRAĐEVINE KOMUNALNE INFRASTRUKTURE KOJE ĆE SE GRADITI IZVAN GRAĐEVINSKOG PODRUČJA</t>
  </si>
  <si>
    <t>GRAĐEVINE KOMUNALNE INFRASTRUKTURE KOJE ĆE SE UKLANJATI</t>
  </si>
  <si>
    <t>Groblja</t>
  </si>
  <si>
    <t>Poz. U proračunu</t>
  </si>
  <si>
    <t>Opis stavke</t>
  </si>
  <si>
    <t>Iznos</t>
  </si>
  <si>
    <t>Izvor financiranja</t>
  </si>
  <si>
    <t>Otkup zemljišta za poslovno poduzetničke i stambene zone</t>
  </si>
  <si>
    <t>POSTOJEĆE GRAĐEVINE KOMUNALNE INFRASTRUKTURE KOJE ĆE SE REKONSTRUIRATI I NAČIN REKONSTRUKCIJE</t>
  </si>
  <si>
    <t>360.2</t>
  </si>
  <si>
    <t>Dječje igralište u parku</t>
  </si>
  <si>
    <t>362.2</t>
  </si>
  <si>
    <t>UKUPNO JAVNE POVRŠINE</t>
  </si>
  <si>
    <t>UKUPNO NERAZVRSTANE CESTE</t>
  </si>
  <si>
    <t>UKUPNO JAVNA RASVJETA</t>
  </si>
  <si>
    <t>UKUPNO GROBLJA</t>
  </si>
  <si>
    <t>SVEUKUPNO</t>
  </si>
  <si>
    <t>GRAĐEVINE KOMUNALNE INFRASTRZUKTURE KOJE ĆE SE GRADITI U UREĐENIM DIJELOVIMA GRAĐEVINSKOG PODRUČJA</t>
  </si>
  <si>
    <t>360.1</t>
  </si>
  <si>
    <t>Manja proširenja JR na području Grada Delnica</t>
  </si>
  <si>
    <t>Izgradnja ceste u posl. Zoni K1</t>
  </si>
  <si>
    <t>362.6</t>
  </si>
  <si>
    <t>Izgradnja nove tržnice</t>
  </si>
  <si>
    <t>362.7</t>
  </si>
  <si>
    <t>Suf.proj. Dokum. Za izgradnju i rek. Sportskih objekata</t>
  </si>
  <si>
    <t>362.8</t>
  </si>
  <si>
    <t>Izgradnja nogostupa i oborinske odvodnje u Lučicama</t>
  </si>
  <si>
    <t>366.6</t>
  </si>
  <si>
    <t>Cesta Polane</t>
  </si>
  <si>
    <t>- tijekom proteklih godina vrši se kontinuirano proširenje javne rasvjete u manjim naseljima Grada i to na način da se iskoriste postojeći stupovi električne energije za postavljanje lampi što je znatno jeftinije a zadovoljava potrebe pojedinih sela. Također se na postojeću mrežu dodaju novi stupovi i rasvjetna tijela. U skladu s zakonskom obvezom ugrađuju se LED svjetiljke javne rasvjete koje zadovoljavaju uvjete zaštite okoliša i štednje energije.</t>
  </si>
  <si>
    <t>Prema iskazanoj potrebi na tržištu vršit će se otkup zemljišta u svrhu formiranja građevinskih parcela za izgradnju poslovnih ili stambenih građevina.</t>
  </si>
  <si>
    <t>GSC upravlja sportskim objektima i terenima na području Grada Delnica te se za potrebe izrade dokumentacije za gradnju odnosno rekonstrukciju planiraju određena sredstva koja će biti utrošena u svrhu realizacije planova GSC-a.</t>
  </si>
  <si>
    <t>Komunalna naknada</t>
  </si>
  <si>
    <t>komunalna naknada</t>
  </si>
  <si>
    <t>Kredit</t>
  </si>
  <si>
    <t>IZVORI FINANCIRANJA</t>
  </si>
  <si>
    <t>Državni proračun</t>
  </si>
  <si>
    <t>Proračun PGŽ</t>
  </si>
  <si>
    <t>Kapitalne pomoći temeljem prijenosa EU sredstava</t>
  </si>
  <si>
    <t>UKUPNO</t>
  </si>
  <si>
    <t>REPUBLIKA HRVATSKA</t>
  </si>
  <si>
    <t>PRIMORSKO-GORANSKA ŽUPANIJA</t>
  </si>
  <si>
    <t>GRAD DELNICE</t>
  </si>
  <si>
    <t>GRADONAČELNIK</t>
  </si>
  <si>
    <t>GRADSKO VIJEĆE GRADA DELNICA</t>
  </si>
  <si>
    <t>Na temelju članka 46. stavak 1. Zakona o lokalnoj i područnoj (regionalnoj) samoupravi proslijeđujem Graskom vijeću Grada Delnica na razmatranje i usvajanje</t>
  </si>
  <si>
    <t>PRIJEDLOG</t>
  </si>
  <si>
    <t>Predlagatelj</t>
  </si>
  <si>
    <t>Pročelnica JUO</t>
  </si>
  <si>
    <t>Gordana Piskač, dipl.ing.građ.</t>
  </si>
  <si>
    <t>501.5</t>
  </si>
  <si>
    <t>Projektna dokumentacija za infrastrukturu</t>
  </si>
  <si>
    <t>501.9</t>
  </si>
  <si>
    <t>Geodetsko katastarske usluge</t>
  </si>
  <si>
    <t>UKUPNO PROJEKTI</t>
  </si>
  <si>
    <t>Šumski doprinos</t>
  </si>
  <si>
    <t>Komunalni doprinos</t>
  </si>
  <si>
    <t>Izrada projektne dokumentacije za gradnju odnosno rekonstrukciju komunalne infrastrukture prema potrebi te izrada troškovnika radova za provođenje javne nabave za izvođenje radova</t>
  </si>
  <si>
    <t>Snimanje i provedba u katastru i gruntovnici objekata i instalacija komunalne infrastrukture</t>
  </si>
  <si>
    <t>O b r a z l o ž e n j e</t>
  </si>
  <si>
    <t>Primorsko-goranska županija</t>
  </si>
  <si>
    <t>GRADSKO VIJEĆE</t>
  </si>
  <si>
    <t>Članak 1.</t>
  </si>
  <si>
    <t>PROGRAM GRAĐENJA KOMUNALNE INFRASTRUKTURE</t>
  </si>
  <si>
    <t>Članak 2.</t>
  </si>
  <si>
    <t>Članak 3.</t>
  </si>
  <si>
    <t>Dinamika izvođenja radova uskadit će se s dinamikom ostvarivanja prihoda navedenih u članku 2. ovog Programa.</t>
  </si>
  <si>
    <t>Članak 4.</t>
  </si>
  <si>
    <t>Ovaj Program stupa na snagu osmog dana od dana objave u "Službenim novinama Grada Delnica"</t>
  </si>
  <si>
    <t xml:space="preserve"> KOMUNALNE INFRASTRUKTURE</t>
  </si>
  <si>
    <t>Izvor</t>
  </si>
  <si>
    <t>EU</t>
  </si>
  <si>
    <t>PGŽ</t>
  </si>
  <si>
    <t>366.9</t>
  </si>
  <si>
    <t>Ulica Matice hrvatske Delnice</t>
  </si>
  <si>
    <t>509.4</t>
  </si>
  <si>
    <t>Most Čedanj</t>
  </si>
  <si>
    <t>Sanacija odlagališta Sović Laz</t>
  </si>
  <si>
    <t>Fond za zaštitu okoliša</t>
  </si>
  <si>
    <t>Ostale općine</t>
  </si>
  <si>
    <t>Fond za zaštitu okoliša i energetsku učinkovitost</t>
  </si>
  <si>
    <t>Izrađen je izvedbeni projekt rekonstrukcije Ulice Matice hrvatske u Delnicama koji sadrži rekonstrukciju kolničke konstrukcije ceste, izgradnju nogostupa i parkirališta, te zelenih površina. Ulica je ukupne dužine 270 m. Širina voznih traka je 3,00 m. Predviđeno je izvesti ukupno 25 parkirnih mjesta.</t>
  </si>
  <si>
    <r>
      <t xml:space="preserve">-          </t>
    </r>
    <r>
      <rPr>
        <sz val="8"/>
        <color rgb="FF000000"/>
        <rFont val="Times New Roman"/>
        <family val="1"/>
        <charset val="238"/>
      </rPr>
      <t>Izrađen je izvedbeni projekt sanacije Mosta Čedanj i troškovnik radova. Most će se sanirati u suradnji s Hrvatskim vodama koje će izvesti radove na upornjacima mosta koje se nalaze unutar zone korita potoka preko kojeg prelazi most, a armirano betonsku ploču i gornji stroj ceste te ogradu mosta izradit će Grad Delnice. Most se mora proširiti obzirom nema gabarite koji zadovoljavaju standarde cestovnog prometa. Udio Grada Delnica u investiciji je 100.000,00 kn, a Hrvatskih voda 200.000,00 kn.</t>
    </r>
  </si>
  <si>
    <t>Sanacija postojećeg odlagališta otpada na lokaciji Sovć Laz. Projekt sanacije namjerava se prijaviti na natječaj za EU sredstva. Omjer sufinaciranja je 80% EU, a Grad Delnice i ostale JLS vlasnici Komunalca 20%. Grad Delnice biti će nositelj projekta.</t>
  </si>
  <si>
    <t>EU FOND</t>
  </si>
  <si>
    <t>Klasa: 363-01/20-01/18</t>
  </si>
  <si>
    <t>ZA 2021. GOD.</t>
  </si>
  <si>
    <t>Gradnja komunalne infrastrukture odnosi se na građenje i rekonstrukciju javnih površina, nerazvrstanih cesta, javne rasvjete i groblja te se za narednu 2021. god. utvrđuje kako slijedi</t>
  </si>
  <si>
    <t xml:space="preserve">  U 2021. GOD.</t>
  </si>
  <si>
    <t>Državni prpračun</t>
  </si>
  <si>
    <t>Ulica Kamenita i dio Sajmišne</t>
  </si>
  <si>
    <t>363.9</t>
  </si>
  <si>
    <t>509.3</t>
  </si>
  <si>
    <t>Javna rasvjeta kroz naselje Lučice</t>
  </si>
  <si>
    <t>509.6</t>
  </si>
  <si>
    <t>Energetska obnova javne rasvjete - LED lampe</t>
  </si>
  <si>
    <t>Pojačano održavanje na grobljima</t>
  </si>
  <si>
    <t>365.4</t>
  </si>
  <si>
    <t>Pristupna cesta do pretovarne stanice</t>
  </si>
  <si>
    <t>Rekonstrukcija dijela Sajmišne ulice i Kamenite s izgradnjom dijela oborinske odvodnje. Rekonstrukcija se sastoji od zamjene postojećeg asfalta na kolniku te ugradnja novog sloja 6 cm AC 16 base, te 4 cm  AC 11 surf,  ugradnje novih cestovnih rubnjaka, izgradnje parkirnih površina i nogostupa ugradnjom asfalta AC 8 debljine 4 cm. Rekonstruira se Sajmišna ulica u dužini od 320 m te Kamenita u dužini od 280 m.</t>
  </si>
  <si>
    <t>Asflatiranje ceste kroz  Velike i Male Polane u dužini od cca 2 km ceste jednim slojem asfalta AC  16 surf u debljini od 6 cm s uređenjem bankina i odvodnih kanala.</t>
  </si>
  <si>
    <t>U 2020. god. izgrađena je Pretovarna stanica za komunalni otpad na lokaciji Sović Laz. Da bi ista mogla funkcioniratipotrbno je izgtraditi pristupnu cestu koja će biti tehničkih karakteristika koje zadovoljavaju promet većih teretnih vozila. Udio Grada Delnica predviđa se u iznosu od 500.000,00 kn, a nositelj investicije je "Komunalac" d.o.o. Delnice koji će gospodariti pretovarnom stanicom.</t>
  </si>
  <si>
    <t>U tijeku 2021. god. vršit će se rekonstrukcija vodovodne mreže, izgradnja oborinske i fekalne kanalizacije u naselju Lučice te se predviđa da će se ujedno izvesti javna rasvjeta na mjestima gdje je potrebno proširiti odnosno popuniti zbog slabe osvjetljenosti. Djelomično se izvodi podzemna mreža (od Državne ceste do podvožnjaka) a ostatak će se izvesti nadzemna mreža u skladu s prilikama na terenu.</t>
  </si>
  <si>
    <t>Javna rasvjeta na području Grada Delnica je cca 80% sa svjetiljkama Na Vt. Obzirom su iste u funckciji neke već više od 10 godina, a u međuvremenu se LED tehnologija znatno poboljšala i LED svjetiljke su po cijenu više pristupačne izradit će se troškovnik te prijedlog izmjene svih natrijevih svjetiljki u LED. Očekuje se ušteda veća od 50% te povratni period investicije 8-10 godina. Sredstva će biti osigurana preko kredita HABOR-a.</t>
  </si>
  <si>
    <t>Sanacija staza, ogradnih i potpornih zidova, oborinske odvodnje i slično. Održavanje groblja vrši se preko KTD "Risnjak", a ova sredstva su predviđena za sufinanciranje svih radnji prema planu i programu koji izrađuje KTD "Risnjak".</t>
  </si>
  <si>
    <t xml:space="preserve">U skladu s izrađenim projektom za dječje igralište u Parku kralja Tomislava u Delnicama pristupiti će se obnovi postojećih te nabavci novih dječjih igrala, uređenju površine za igru ugradnjom antistres podloge te drugih radnji da se igralište osigura za sigurnu igru. Predviđa se trošak od 900.000,00 kn te će se financirati 400.000,00 iz EU Fonda te ostatak iz proračuna Grada Delnica od namjenskih sredstava komunalne naknade. </t>
  </si>
  <si>
    <t xml:space="preserve">500.000,00   u 2021. 2.500.000,00 kn u 2022. godini i 2.500.000,00 kn u 2023. Izrađen je idejni projekt te glavni projekt nove tržnice u Delnicama na Trgu 138. brigade HV. Ishođena je građevinska dozvola te je  projekt prijavljen na natječaj za financiranje iz europskih fondova. Obzirom se očekuje odluka o financiranju projekta tijekom 2020. god. predviđa se početak gradnje krajem 2020. god. te tijekom 2021. god. i 2022. god. dovršetak. Time se formira prostor za zelenu tržnicu koja bi bila u funkciji sve dane u tjednu. </t>
  </si>
  <si>
    <t>Prema izrađenom glavnom projektu potrebno je pristupiti izgradnji prometnice i komopletne infrastrukture (oborinska i fekalna odvodnja, voda i javna rasvjeta) za poslovnu zonu K-1 u Delnicama. Obzirom je zemljište u toj zoni uglavnom u vlasništvu Grada Delnica ili poduzetnika koji namjravaju graditi proizvodne sadržaje smatra se da je navedena zona potencijalno interesantna za investitore. Financiranje se namjerava provesti putem europskih fondova (1.600.000,00 kn), iz komunalnog doprinosa Grada Delnica (100.000,00 kn) te iz proračuna PGŽ (300.000,00 kn).</t>
  </si>
  <si>
    <t xml:space="preserve">„Komunalac vio“ Delnice će u tijeku 2021. god. izvoditi radove na izgradnji kanalizacije i rekonstrukciji vodovodne infrastrukture u Lučicama te u sklopu toga na sanaciji ceste nakon radova, a Grad će izvesti nogostupe i oborinsku odvodnju. Na taj način će se dovršiti komunalna infrastruktura u cijelosti u čitavom naselju Lučice. Radovi će se izvoditi u skladu s glavnim projektom i troškovnikom radova koji je sastavni dio glavnog projekta. </t>
  </si>
  <si>
    <t>Program zaštite okoliša odnosi se na sanaciju odlagališta otpada Sović Laz u iznosu od 5.700.000,00 kn. Izvori financiranja su Fond za zaštitu okoliša i energetsku učinkovitost te ostale Općine suvlasnici Komunalnca.</t>
  </si>
  <si>
    <t>Osnovom članka 67. Zakona o Komunalnom  gospodarstvu ("Narodne novine 68/18 I 110/18) predstavničko tijelo JLS donosi za svaku proračunsku godinu Program građenja komunalne infrastrukture. U skladu s člankom 33. Zakona o održivom gospodarenju otpadom ("Narodne novine 94/13) sastavni dio Programa građenja komunalne infrastrukture je Program gradnje građevina za gospodarenje komunalnim  otpadom.</t>
  </si>
  <si>
    <t>Program gradnje građevina za gospodarenje  komunalnim otpadom</t>
  </si>
  <si>
    <t>UKUPNO PROGRAM GRADNJE GRAĐEVINA ZA GOSPODARENJE KOMUNALNIM  OTPADOM</t>
  </si>
  <si>
    <t>Projektna dokumentacija za KI</t>
  </si>
  <si>
    <t xml:space="preserve">Nerazvrstane ceste                                                                           Nerazvrstane ceste                                                                                                Nerazvrstane ceste                                                                              Nerazvrstane ceste  </t>
  </si>
  <si>
    <t>Javna rasvjeta                                                                              Javna rasvjeta</t>
  </si>
  <si>
    <t>Javne površine                                                                             Javne površine</t>
  </si>
  <si>
    <t>Iznos I. Izmjena</t>
  </si>
  <si>
    <t>Neuređena livada uz objekat na kojem je uređen interpretacijski centar u Crnom lugu će se opločiti betonskim opločnicima, uredit će se zelene površine i zasaditi raslinje, opremit će se klupicama i javnom rasvjetom te će se postaviti kip "pesnika" kao centralna figura platoa</t>
  </si>
  <si>
    <t>Ur.broj: 2112-01-30-20-1-21-6</t>
  </si>
  <si>
    <t>Delnice,  . srpanj 2021.</t>
  </si>
  <si>
    <t>I. IZMJENA I DOPUNA  PROGRAMA GRAĐENJA KOMUNALNE INFRASTRUKTURE</t>
  </si>
  <si>
    <t>Predsjednica</t>
  </si>
  <si>
    <t>Ivana Pečnik Kastner</t>
  </si>
  <si>
    <t>n/r predsjednice Ivane Pečnik Kastner</t>
  </si>
  <si>
    <t>I.  IZMJENA I DOPUNA PROGRAMA GRAĐENJA</t>
  </si>
  <si>
    <t>Gradonačelnica</t>
  </si>
  <si>
    <t>Katarina Mihelčić</t>
  </si>
  <si>
    <t>Delnice, srpanj 2021. god.</t>
  </si>
  <si>
    <t>Temeljem članka  67. Zakona o komunalnom gospodarstvu ("Narodne novine" 68/18, 110/18 i 32/20), članka 33. Zakona o održivom gospodarenju otpadom ("Narodne novine 94/13), članka 35. Zakona o lokalnoj i područnoj (regionalnoj) samoupravi ("Narodne novine" broj 33/01, 30/01, 129/05, 109/07, 125/08, 36/09, 150/11, 144/12, 19/13,, 137/15 i 123/17) i članka 40. Statuta Grada Delnica ("Službene novine Grada Delnica" broj 2/21), Gradsko vijeće Grada Delnica na današnjoj sjednici donosi,</t>
  </si>
  <si>
    <t>Radovi na uređenju platoa uz autobusno stajalište u Crnom Lugu</t>
  </si>
  <si>
    <t>Autobusna stajališta</t>
  </si>
  <si>
    <t>U naselju Crni Lug potrebno je nabaviti i postaviti nadstrešnicu na mjestu autobusnog stajališta</t>
  </si>
  <si>
    <t>509.5</t>
  </si>
  <si>
    <t xml:space="preserve">U skladu s proračunom za 2021. god. planinane su aktivnosti za izgradnju komunalne infrastrukture i to za izgradnju odnosno rekonstrukciju javnih površina, nerazvrstanih cesta, javne rasvjete i groblja. Svaka aktivnost je opisana u programu te se prema tome za  javne površine planira 1.775.500,00 kn, za nerazvrstane ceste 12.300.000,00 kn, javnu ravjetu 3.596.000,00 kn, za groblja 60.000,00 kn te za projektnu dokumentaciju za rekonstrukciju ili izgradnju komunalne infrastrukture 280.000,00 kn. Izvori financiranja su komunalna naknada, komunalni doprinos, Državni proračun, Županjiski proračun, sredstva iz EU fondova, šumski doprinos i sredstva kredita, naknada za nezakonito izgrađene zgrade, Zakup poljoprivrednog zemljišta, prenamjena poljoprivrednog zemljišta u građevinsko.  </t>
  </si>
  <si>
    <t xml:space="preserve">Ukupna vrijednost programa je 23.711.500,00,00 kn. </t>
  </si>
  <si>
    <t xml:space="preserve">I. Izmjenama i dopunama Programa građenja komunalne infrastrukture koji je objavljen u Službenim novinama Grada Delnica broj 11/20 od 18.12.2020. god. utvrđuje se građenje komunalne infrastrukture na području Grada Delnica u 2021. god., opseg radova, procjenjena vrijednost radova, izvori financiranja.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</si>
</sst>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1"/>
      <color rgb="FF9C6500"/>
      <name val="Calibri"/>
      <family val="2"/>
      <charset val="238"/>
      <scheme val="minor"/>
    </font>
    <font>
      <sz val="8"/>
      <color theme="1"/>
      <name val="Calibri"/>
      <family val="2"/>
      <charset val="238"/>
      <scheme val="minor"/>
    </font>
    <font>
      <b/>
      <sz val="8"/>
      <color theme="1"/>
      <name val="Calibri"/>
      <family val="2"/>
      <charset val="238"/>
      <scheme val="minor"/>
    </font>
    <font>
      <sz val="8"/>
      <color theme="1"/>
      <name val="Calibri"/>
      <family val="2"/>
      <charset val="238"/>
    </font>
    <font>
      <b/>
      <sz val="11"/>
      <color theme="0"/>
      <name val="Calibri"/>
      <family val="2"/>
      <charset val="238"/>
      <scheme val="minor"/>
    </font>
    <font>
      <b/>
      <sz val="8"/>
      <color theme="0"/>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6"/>
      <color theme="1"/>
      <name val="Times New Roman"/>
      <family val="1"/>
      <charset val="238"/>
    </font>
    <font>
      <sz val="12"/>
      <color theme="1"/>
      <name val="Times New Roman"/>
      <family val="1"/>
      <charset val="238"/>
    </font>
    <font>
      <b/>
      <sz val="16"/>
      <color theme="1"/>
      <name val="Times New Roman"/>
      <family val="1"/>
      <charset val="238"/>
    </font>
    <font>
      <sz val="11"/>
      <color rgb="FF006100"/>
      <name val="Calibri"/>
      <family val="2"/>
      <charset val="238"/>
      <scheme val="minor"/>
    </font>
    <font>
      <b/>
      <sz val="10"/>
      <color theme="0"/>
      <name val="Calibri"/>
      <family val="2"/>
      <charset val="238"/>
      <scheme val="minor"/>
    </font>
    <font>
      <b/>
      <sz val="12"/>
      <color theme="0"/>
      <name val="Calibri"/>
      <family val="2"/>
      <charset val="238"/>
      <scheme val="minor"/>
    </font>
    <font>
      <sz val="11"/>
      <name val="Calibri"/>
      <family val="2"/>
      <charset val="238"/>
      <scheme val="minor"/>
    </font>
    <font>
      <sz val="8"/>
      <color rgb="FF000000"/>
      <name val="Times New Roman"/>
      <family val="1"/>
      <charset val="238"/>
    </font>
    <font>
      <sz val="8"/>
      <name val="Calibri"/>
      <family val="2"/>
      <charset val="238"/>
    </font>
    <font>
      <sz val="8"/>
      <name val="Calibri"/>
      <family val="2"/>
      <charset val="238"/>
      <scheme val="minor"/>
    </font>
    <font>
      <sz val="8"/>
      <color theme="1"/>
      <name val="Times New Roman"/>
      <family val="1"/>
      <charset val="238"/>
    </font>
    <font>
      <sz val="12"/>
      <name val="Times New Roman"/>
      <family val="1"/>
      <charset val="238"/>
    </font>
    <font>
      <b/>
      <sz val="12"/>
      <name val="Times New Roman"/>
      <family val="1"/>
      <charset val="238"/>
    </font>
    <font>
      <sz val="11"/>
      <color theme="1"/>
      <name val="Calibri"/>
      <family val="2"/>
      <charset val="238"/>
      <scheme val="minor"/>
    </font>
    <font>
      <sz val="11"/>
      <color rgb="FF9C0006"/>
      <name val="Calibri"/>
      <family val="2"/>
      <charset val="238"/>
      <scheme val="minor"/>
    </font>
    <font>
      <sz val="11"/>
      <color theme="0"/>
      <name val="Calibri"/>
      <family val="2"/>
      <charset val="238"/>
      <scheme val="minor"/>
    </font>
  </fonts>
  <fills count="9">
    <fill>
      <patternFill patternType="none"/>
    </fill>
    <fill>
      <patternFill patternType="gray125"/>
    </fill>
    <fill>
      <patternFill patternType="solid">
        <fgColor rgb="FFFFEB9C"/>
      </patternFill>
    </fill>
    <fill>
      <patternFill patternType="solid">
        <fgColor rgb="FFA5A5A5"/>
      </patternFill>
    </fill>
    <fill>
      <patternFill patternType="solid">
        <fgColor rgb="FFC6EFCE"/>
      </patternFill>
    </fill>
    <fill>
      <patternFill patternType="solid">
        <fgColor rgb="FFFFC7CE"/>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xf numFmtId="0" fontId="1" fillId="2" borderId="0" applyNumberFormat="0" applyBorder="0" applyAlignment="0" applyProtection="0"/>
    <xf numFmtId="0" fontId="5" fillId="3" borderId="15" applyNumberFormat="0" applyAlignment="0" applyProtection="0"/>
    <xf numFmtId="0" fontId="1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3" fillId="7" borderId="0" applyNumberFormat="0" applyBorder="0" applyAlignment="0" applyProtection="0"/>
    <xf numFmtId="0" fontId="25" fillId="8" borderId="0" applyNumberFormat="0" applyBorder="0" applyAlignment="0" applyProtection="0"/>
  </cellStyleXfs>
  <cellXfs count="323">
    <xf numFmtId="0" fontId="0" fillId="0" borderId="0" xfId="0"/>
    <xf numFmtId="0" fontId="2" fillId="0" borderId="1" xfId="0" applyFont="1" applyBorder="1"/>
    <xf numFmtId="0" fontId="2" fillId="0" borderId="1" xfId="0" applyFont="1" applyBorder="1" applyAlignment="1">
      <alignment wrapText="1"/>
    </xf>
    <xf numFmtId="4" fontId="2" fillId="0" borderId="1" xfId="0" applyNumberFormat="1" applyFont="1" applyBorder="1"/>
    <xf numFmtId="0" fontId="3" fillId="0" borderId="0" xfId="0" applyFont="1" applyBorder="1" applyAlignment="1">
      <alignment vertical="center"/>
    </xf>
    <xf numFmtId="0" fontId="2" fillId="0" borderId="9" xfId="0" applyFont="1" applyBorder="1" applyAlignment="1">
      <alignment wrapText="1"/>
    </xf>
    <xf numFmtId="4" fontId="2" fillId="0" borderId="9" xfId="0" applyNumberFormat="1" applyFont="1" applyBorder="1"/>
    <xf numFmtId="0" fontId="2" fillId="0" borderId="0" xfId="0" applyFont="1" applyAlignment="1">
      <alignment wrapText="1"/>
    </xf>
    <xf numFmtId="0" fontId="6" fillId="3" borderId="15" xfId="2" applyFont="1"/>
    <xf numFmtId="0" fontId="2" fillId="0" borderId="0" xfId="0" applyFont="1" applyBorder="1"/>
    <xf numFmtId="0" fontId="2" fillId="0" borderId="0" xfId="0" applyFont="1"/>
    <xf numFmtId="4" fontId="2" fillId="0" borderId="0" xfId="0" applyNumberFormat="1" applyFont="1" applyAlignment="1">
      <alignment wrapText="1"/>
    </xf>
    <xf numFmtId="4" fontId="2" fillId="0" borderId="0" xfId="0" applyNumberFormat="1" applyFont="1"/>
    <xf numFmtId="0" fontId="0" fillId="0" borderId="0" xfId="0" applyBorder="1"/>
    <xf numFmtId="4" fontId="0" fillId="0" borderId="0" xfId="0" applyNumberFormat="1" applyBorder="1"/>
    <xf numFmtId="0" fontId="10" fillId="0" borderId="0" xfId="0" applyFont="1" applyAlignment="1">
      <alignment vertical="center"/>
    </xf>
    <xf numFmtId="0" fontId="12" fillId="0" borderId="0" xfId="0" applyFont="1"/>
    <xf numFmtId="0" fontId="10" fillId="0" borderId="0" xfId="0" applyFont="1"/>
    <xf numFmtId="4" fontId="9" fillId="0" borderId="26" xfId="0" applyNumberFormat="1" applyFont="1" applyBorder="1"/>
    <xf numFmtId="0" fontId="0" fillId="0" borderId="0" xfId="0" applyAlignment="1"/>
    <xf numFmtId="0" fontId="9" fillId="0" borderId="0" xfId="0" applyFont="1" applyAlignment="1"/>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0" fontId="9" fillId="0" borderId="0" xfId="0" applyFont="1" applyAlignment="1">
      <alignment horizontal="center" vertical="top" wrapText="1"/>
    </xf>
    <xf numFmtId="0" fontId="6" fillId="3" borderId="30" xfId="2" applyFont="1" applyBorder="1" applyAlignment="1">
      <alignment wrapText="1"/>
    </xf>
    <xf numFmtId="0" fontId="6" fillId="3" borderId="30" xfId="2" applyFont="1" applyBorder="1" applyAlignment="1">
      <alignment horizontal="center" vertical="center" wrapText="1"/>
    </xf>
    <xf numFmtId="0" fontId="6" fillId="3" borderId="30" xfId="2" applyFont="1" applyBorder="1" applyAlignment="1">
      <alignment vertical="center"/>
    </xf>
    <xf numFmtId="0" fontId="6" fillId="3" borderId="30" xfId="2" applyFont="1" applyBorder="1" applyAlignment="1">
      <alignment vertical="center" wrapText="1"/>
    </xf>
    <xf numFmtId="4" fontId="2" fillId="0" borderId="1" xfId="0" applyNumberFormat="1" applyFont="1" applyBorder="1" applyAlignment="1">
      <alignment wrapText="1"/>
    </xf>
    <xf numFmtId="0" fontId="2" fillId="0" borderId="1" xfId="0" applyFont="1" applyFill="1" applyBorder="1" applyAlignment="1">
      <alignment wrapText="1"/>
    </xf>
    <xf numFmtId="4" fontId="2" fillId="0" borderId="7" xfId="0" applyNumberFormat="1" applyFont="1" applyBorder="1"/>
    <xf numFmtId="4" fontId="2" fillId="0" borderId="1" xfId="0" applyNumberFormat="1" applyFont="1" applyBorder="1" applyAlignment="1"/>
    <xf numFmtId="4" fontId="0" fillId="0" borderId="0" xfId="0" applyNumberFormat="1"/>
    <xf numFmtId="4" fontId="5" fillId="3" borderId="15" xfId="2" applyNumberFormat="1"/>
    <xf numFmtId="4" fontId="5" fillId="3" borderId="15" xfId="2" applyNumberFormat="1" applyAlignment="1">
      <alignment horizontal="right"/>
    </xf>
    <xf numFmtId="4" fontId="2" fillId="0" borderId="0" xfId="0" applyNumberFormat="1" applyFont="1" applyBorder="1"/>
    <xf numFmtId="0" fontId="14" fillId="3" borderId="15" xfId="2" applyFont="1"/>
    <xf numFmtId="4" fontId="2" fillId="0" borderId="36" xfId="0" applyNumberFormat="1" applyFont="1" applyBorder="1"/>
    <xf numFmtId="0" fontId="2" fillId="0" borderId="36" xfId="0" applyFont="1" applyBorder="1" applyAlignment="1">
      <alignment wrapText="1"/>
    </xf>
    <xf numFmtId="4" fontId="2" fillId="0" borderId="12" xfId="0" applyNumberFormat="1" applyFont="1" applyBorder="1" applyAlignment="1">
      <alignment wrapText="1"/>
    </xf>
    <xf numFmtId="4" fontId="2" fillId="0" borderId="36" xfId="0" applyNumberFormat="1" applyFont="1" applyBorder="1" applyAlignment="1">
      <alignment wrapText="1"/>
    </xf>
    <xf numFmtId="4" fontId="2" fillId="0" borderId="38" xfId="0" applyNumberFormat="1" applyFont="1" applyBorder="1" applyAlignment="1">
      <alignment wrapText="1"/>
    </xf>
    <xf numFmtId="0" fontId="2" fillId="0" borderId="27" xfId="0" applyFont="1" applyBorder="1" applyAlignment="1">
      <alignment horizontal="center" wrapText="1"/>
    </xf>
    <xf numFmtId="0" fontId="0" fillId="0" borderId="27" xfId="0" applyBorder="1" applyAlignment="1">
      <alignment horizontal="center"/>
    </xf>
    <xf numFmtId="4" fontId="2" fillId="0" borderId="27" xfId="0" applyNumberFormat="1" applyFont="1" applyBorder="1" applyAlignment="1">
      <alignment horizontal="center"/>
    </xf>
    <xf numFmtId="4" fontId="2" fillId="0" borderId="27" xfId="0" applyNumberFormat="1" applyFont="1" applyBorder="1" applyAlignment="1">
      <alignment wrapText="1"/>
    </xf>
    <xf numFmtId="4" fontId="2" fillId="0" borderId="36" xfId="0" applyNumberFormat="1" applyFont="1" applyBorder="1" applyAlignment="1"/>
    <xf numFmtId="0" fontId="2" fillId="0" borderId="40" xfId="0" applyFont="1" applyBorder="1"/>
    <xf numFmtId="0" fontId="2" fillId="0" borderId="37" xfId="0" applyFont="1" applyBorder="1"/>
    <xf numFmtId="4" fontId="2" fillId="0" borderId="37" xfId="0" applyNumberFormat="1" applyFont="1" applyBorder="1"/>
    <xf numFmtId="0" fontId="2" fillId="0" borderId="21" xfId="0" applyFont="1" applyBorder="1" applyAlignment="1"/>
    <xf numFmtId="0" fontId="2" fillId="0" borderId="40" xfId="0" applyFont="1" applyBorder="1" applyAlignment="1"/>
    <xf numFmtId="0" fontId="2" fillId="0" borderId="37" xfId="0" applyFont="1" applyBorder="1" applyAlignment="1"/>
    <xf numFmtId="4" fontId="2" fillId="0" borderId="37" xfId="0" applyNumberFormat="1" applyFont="1" applyBorder="1" applyAlignment="1"/>
    <xf numFmtId="0" fontId="2" fillId="0" borderId="36" xfId="0" applyFont="1" applyFill="1" applyBorder="1" applyAlignment="1">
      <alignment wrapText="1"/>
    </xf>
    <xf numFmtId="0" fontId="2" fillId="0" borderId="39" xfId="0" applyFont="1" applyBorder="1" applyAlignment="1">
      <alignment horizontal="center"/>
    </xf>
    <xf numFmtId="0" fontId="2" fillId="0" borderId="21" xfId="0" applyFont="1" applyBorder="1"/>
    <xf numFmtId="0" fontId="2" fillId="0" borderId="44" xfId="0" applyFont="1" applyBorder="1"/>
    <xf numFmtId="0" fontId="2" fillId="0" borderId="44" xfId="0" applyFont="1" applyBorder="1" applyAlignment="1">
      <alignment wrapText="1"/>
    </xf>
    <xf numFmtId="4" fontId="2" fillId="0" borderId="44" xfId="0" applyNumberFormat="1" applyFont="1" applyBorder="1"/>
    <xf numFmtId="4" fontId="2" fillId="0" borderId="45" xfId="0" applyNumberFormat="1" applyFont="1" applyBorder="1" applyAlignment="1">
      <alignment wrapText="1"/>
    </xf>
    <xf numFmtId="0" fontId="2" fillId="0" borderId="44" xfId="0" applyFont="1" applyFill="1" applyBorder="1" applyAlignment="1">
      <alignment wrapText="1"/>
    </xf>
    <xf numFmtId="4" fontId="2" fillId="0" borderId="47" xfId="0" applyNumberFormat="1" applyFont="1" applyBorder="1"/>
    <xf numFmtId="0" fontId="0" fillId="0" borderId="48" xfId="0" applyBorder="1"/>
    <xf numFmtId="0" fontId="0" fillId="0" borderId="0" xfId="0"/>
    <xf numFmtId="0" fontId="2" fillId="0" borderId="49" xfId="0" applyFont="1" applyBorder="1" applyAlignment="1">
      <alignment horizontal="center"/>
    </xf>
    <xf numFmtId="0" fontId="2" fillId="0" borderId="44" xfId="0" applyFont="1" applyBorder="1" applyAlignment="1">
      <alignment horizontal="center"/>
    </xf>
    <xf numFmtId="4" fontId="2" fillId="0" borderId="44" xfId="0" applyNumberFormat="1" applyFont="1" applyBorder="1" applyAlignment="1">
      <alignment horizontal="center"/>
    </xf>
    <xf numFmtId="0" fontId="2" fillId="0" borderId="36" xfId="0" applyFont="1" applyBorder="1"/>
    <xf numFmtId="0" fontId="4" fillId="0" borderId="50" xfId="0" applyFont="1" applyBorder="1" applyAlignment="1">
      <alignment wrapText="1"/>
    </xf>
    <xf numFmtId="0" fontId="2" fillId="0" borderId="7" xfId="0" applyFont="1" applyBorder="1"/>
    <xf numFmtId="4" fontId="2" fillId="0" borderId="32" xfId="0" applyNumberFormat="1" applyFont="1" applyBorder="1" applyAlignment="1">
      <alignment wrapText="1"/>
    </xf>
    <xf numFmtId="0" fontId="2" fillId="0" borderId="52" xfId="0" applyFont="1" applyBorder="1" applyAlignment="1"/>
    <xf numFmtId="0" fontId="2" fillId="0" borderId="27" xfId="0" applyFont="1" applyBorder="1" applyAlignment="1">
      <alignment horizontal="center" vertical="center" wrapText="1"/>
    </xf>
    <xf numFmtId="0" fontId="2" fillId="0" borderId="44" xfId="0" applyFont="1" applyBorder="1" applyAlignment="1">
      <alignment vertical="center" wrapText="1"/>
    </xf>
    <xf numFmtId="0" fontId="2" fillId="0" borderId="37" xfId="0" applyFont="1" applyBorder="1" applyAlignment="1">
      <alignment vertical="center" wrapText="1"/>
    </xf>
    <xf numFmtId="0" fontId="18" fillId="0" borderId="41" xfId="0" applyFont="1" applyBorder="1" applyAlignment="1">
      <alignment vertical="top" wrapText="1"/>
    </xf>
    <xf numFmtId="0" fontId="19" fillId="0" borderId="37" xfId="0" applyFont="1" applyBorder="1" applyAlignment="1">
      <alignment vertical="top" wrapText="1"/>
    </xf>
    <xf numFmtId="0" fontId="2" fillId="0" borderId="37" xfId="0" applyFont="1" applyBorder="1" applyAlignment="1">
      <alignment vertical="center"/>
    </xf>
    <xf numFmtId="0" fontId="20" fillId="0" borderId="0" xfId="0" applyFont="1" applyAlignment="1">
      <alignment horizontal="justify" vertical="center"/>
    </xf>
    <xf numFmtId="0" fontId="2" fillId="0" borderId="7" xfId="0" applyFont="1" applyBorder="1" applyAlignment="1">
      <alignment vertical="center" wrapText="1"/>
    </xf>
    <xf numFmtId="0" fontId="2" fillId="0" borderId="36" xfId="0" applyFont="1" applyBorder="1" applyAlignment="1">
      <alignment vertical="center" wrapText="1"/>
    </xf>
    <xf numFmtId="0" fontId="2" fillId="0" borderId="44" xfId="0" applyFont="1" applyBorder="1" applyAlignment="1">
      <alignment horizontal="center" vertical="center" wrapText="1"/>
    </xf>
    <xf numFmtId="0" fontId="16" fillId="0" borderId="0" xfId="0" applyFont="1"/>
    <xf numFmtId="0" fontId="21" fillId="0" borderId="0" xfId="0" applyFont="1"/>
    <xf numFmtId="0" fontId="2" fillId="0" borderId="54" xfId="0" applyFont="1" applyBorder="1"/>
    <xf numFmtId="0" fontId="19" fillId="0" borderId="44" xfId="0" applyFont="1" applyBorder="1"/>
    <xf numFmtId="4" fontId="2" fillId="0" borderId="19" xfId="0" applyNumberFormat="1" applyFont="1" applyBorder="1" applyAlignment="1">
      <alignment wrapText="1"/>
    </xf>
    <xf numFmtId="0" fontId="2" fillId="0" borderId="7" xfId="0" applyFont="1" applyBorder="1" applyAlignment="1">
      <alignment wrapText="1"/>
    </xf>
    <xf numFmtId="0" fontId="2" fillId="0" borderId="7" xfId="0" applyFont="1" applyBorder="1" applyAlignment="1">
      <alignment vertical="top" wrapText="1"/>
    </xf>
    <xf numFmtId="4" fontId="1" fillId="2" borderId="47" xfId="1" applyNumberFormat="1" applyBorder="1"/>
    <xf numFmtId="4" fontId="25" fillId="8" borderId="47" xfId="7" applyNumberFormat="1" applyBorder="1"/>
    <xf numFmtId="4" fontId="25" fillId="6" borderId="47" xfId="5" applyNumberFormat="1" applyBorder="1"/>
    <xf numFmtId="4" fontId="23" fillId="7" borderId="12" xfId="6" applyNumberFormat="1" applyBorder="1" applyAlignment="1">
      <alignment horizontal="center"/>
    </xf>
    <xf numFmtId="0" fontId="2" fillId="0" borderId="44" xfId="0" applyFont="1" applyBorder="1" applyAlignment="1">
      <alignment horizontal="center" vertical="center" wrapText="1"/>
    </xf>
    <xf numFmtId="0" fontId="0" fillId="0" borderId="0" xfId="0"/>
    <xf numFmtId="0" fontId="0" fillId="0" borderId="0" xfId="0"/>
    <xf numFmtId="4" fontId="2" fillId="0" borderId="45" xfId="0" applyNumberFormat="1" applyFont="1" applyBorder="1"/>
    <xf numFmtId="0" fontId="2" fillId="0" borderId="27" xfId="0" applyFont="1" applyFill="1" applyBorder="1" applyAlignment="1">
      <alignment wrapText="1"/>
    </xf>
    <xf numFmtId="4" fontId="13" fillId="4" borderId="18" xfId="3" applyNumberFormat="1" applyBorder="1"/>
    <xf numFmtId="0" fontId="0" fillId="0" borderId="58" xfId="0" applyBorder="1"/>
    <xf numFmtId="4" fontId="24" fillId="5" borderId="18" xfId="4" applyNumberFormat="1" applyBorder="1"/>
    <xf numFmtId="0" fontId="0" fillId="0" borderId="0" xfId="0"/>
    <xf numFmtId="0" fontId="4" fillId="0" borderId="0" xfId="0" applyFont="1" applyAlignment="1">
      <alignment vertical="center" wrapText="1"/>
    </xf>
    <xf numFmtId="0" fontId="19" fillId="0" borderId="44" xfId="0" applyFont="1" applyBorder="1" applyAlignment="1">
      <alignment vertical="center" wrapText="1"/>
    </xf>
    <xf numFmtId="0" fontId="19" fillId="0" borderId="27" xfId="0" applyFont="1" applyBorder="1" applyAlignment="1">
      <alignment wrapText="1"/>
    </xf>
    <xf numFmtId="0" fontId="2" fillId="0" borderId="32" xfId="0" applyFont="1" applyFill="1" applyBorder="1" applyAlignment="1">
      <alignment wrapText="1"/>
    </xf>
    <xf numFmtId="4" fontId="25" fillId="6" borderId="51" xfId="5" applyNumberFormat="1" applyBorder="1" applyAlignment="1">
      <alignment wrapText="1"/>
    </xf>
    <xf numFmtId="0" fontId="0" fillId="0" borderId="0" xfId="0"/>
    <xf numFmtId="0" fontId="0" fillId="0" borderId="43" xfId="0" applyBorder="1"/>
    <xf numFmtId="0" fontId="3" fillId="0" borderId="42" xfId="0" applyFont="1" applyBorder="1" applyAlignment="1">
      <alignment horizontal="center" vertical="center"/>
    </xf>
    <xf numFmtId="0" fontId="3" fillId="0" borderId="43" xfId="0" applyFont="1" applyBorder="1" applyAlignment="1">
      <alignment horizontal="center" vertical="center"/>
    </xf>
    <xf numFmtId="4" fontId="2" fillId="0" borderId="12" xfId="0" applyNumberFormat="1" applyFont="1" applyBorder="1" applyAlignment="1">
      <alignment horizontal="center"/>
    </xf>
    <xf numFmtId="4" fontId="2" fillId="0" borderId="36" xfId="0" applyNumberFormat="1" applyFont="1" applyBorder="1" applyAlignment="1">
      <alignment horizontal="center"/>
    </xf>
    <xf numFmtId="4" fontId="2" fillId="0" borderId="1" xfId="0" applyNumberFormat="1" applyFont="1" applyBorder="1" applyAlignment="1">
      <alignment horizontal="center"/>
    </xf>
    <xf numFmtId="4" fontId="2" fillId="0" borderId="32" xfId="0" applyNumberFormat="1" applyFont="1" applyBorder="1" applyAlignment="1">
      <alignment horizontal="center"/>
    </xf>
    <xf numFmtId="0" fontId="0" fillId="0" borderId="0" xfId="0"/>
    <xf numFmtId="0" fontId="0" fillId="0" borderId="0" xfId="0" applyAlignment="1">
      <alignment horizontal="left" vertical="top" wrapText="1"/>
    </xf>
    <xf numFmtId="4" fontId="2" fillId="0" borderId="56" xfId="0" applyNumberFormat="1" applyFont="1" applyBorder="1" applyAlignment="1"/>
    <xf numFmtId="4" fontId="2" fillId="0" borderId="38" xfId="0" applyNumberFormat="1" applyFont="1" applyBorder="1"/>
    <xf numFmtId="4" fontId="2" fillId="0" borderId="19" xfId="0" applyNumberFormat="1" applyFont="1" applyBorder="1"/>
    <xf numFmtId="0" fontId="2" fillId="0" borderId="27" xfId="0" applyFont="1" applyBorder="1" applyAlignment="1">
      <alignment wrapText="1"/>
    </xf>
    <xf numFmtId="0" fontId="0" fillId="0" borderId="7" xfId="0" applyBorder="1" applyAlignment="1">
      <alignment horizontal="center"/>
    </xf>
    <xf numFmtId="0" fontId="17" fillId="0" borderId="7" xfId="0" applyFont="1" applyBorder="1" applyAlignment="1">
      <alignment horizontal="right" vertical="center" wrapText="1"/>
    </xf>
    <xf numFmtId="0" fontId="19" fillId="0" borderId="7" xfId="0" applyFont="1" applyBorder="1" applyAlignment="1">
      <alignment wrapText="1"/>
    </xf>
    <xf numFmtId="0" fontId="17" fillId="0" borderId="1" xfId="0" applyFont="1" applyBorder="1" applyAlignment="1">
      <alignment horizontal="right" vertical="center" wrapText="1"/>
    </xf>
    <xf numFmtId="0" fontId="0" fillId="0" borderId="0" xfId="0"/>
    <xf numFmtId="4" fontId="2" fillId="0" borderId="12"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wrapText="1"/>
    </xf>
    <xf numFmtId="4" fontId="2" fillId="0" borderId="19" xfId="0" applyNumberFormat="1"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4" fontId="2" fillId="0" borderId="7" xfId="0" applyNumberFormat="1" applyFont="1" applyBorder="1" applyAlignment="1">
      <alignment horizontal="center"/>
    </xf>
    <xf numFmtId="0" fontId="2" fillId="0" borderId="9" xfId="0" applyFont="1" applyBorder="1" applyAlignment="1">
      <alignment horizontal="center" wrapText="1"/>
    </xf>
    <xf numFmtId="0" fontId="0" fillId="0" borderId="0" xfId="0"/>
    <xf numFmtId="0" fontId="2" fillId="0" borderId="12" xfId="0" applyFont="1" applyBorder="1" applyAlignment="1">
      <alignment horizontal="center" vertical="center" wrapText="1"/>
    </xf>
    <xf numFmtId="0" fontId="0" fillId="0" borderId="12" xfId="0" applyBorder="1" applyAlignment="1">
      <alignment horizontal="center"/>
    </xf>
    <xf numFmtId="4" fontId="2" fillId="0" borderId="60" xfId="0" applyNumberFormat="1" applyFont="1" applyBorder="1" applyAlignment="1">
      <alignment horizontal="center"/>
    </xf>
    <xf numFmtId="4" fontId="2" fillId="0" borderId="60" xfId="0" applyNumberFormat="1" applyFont="1" applyBorder="1" applyAlignment="1">
      <alignment wrapText="1"/>
    </xf>
    <xf numFmtId="0" fontId="19" fillId="0" borderId="12" xfId="0" applyFont="1" applyBorder="1" applyAlignment="1">
      <alignment wrapText="1"/>
    </xf>
    <xf numFmtId="4" fontId="2" fillId="0" borderId="44" xfId="0" applyNumberFormat="1" applyFont="1" applyBorder="1" applyAlignment="1">
      <alignment horizontal="center"/>
    </xf>
    <xf numFmtId="4" fontId="2" fillId="0" borderId="7" xfId="0" applyNumberFormat="1" applyFont="1" applyBorder="1" applyAlignment="1">
      <alignment horizontal="center"/>
    </xf>
    <xf numFmtId="4" fontId="2" fillId="0" borderId="18" xfId="0" applyNumberFormat="1"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4" fontId="2" fillId="0" borderId="32" xfId="0" applyNumberFormat="1" applyFont="1" applyBorder="1" applyAlignment="1">
      <alignment horizontal="center"/>
    </xf>
    <xf numFmtId="4" fontId="2" fillId="0" borderId="12" xfId="0" applyNumberFormat="1" applyFont="1" applyBorder="1" applyAlignment="1">
      <alignment horizontal="center"/>
    </xf>
    <xf numFmtId="0" fontId="2" fillId="0" borderId="32" xfId="0" applyFont="1" applyBorder="1" applyAlignment="1">
      <alignment horizontal="center" wrapText="1"/>
    </xf>
    <xf numFmtId="0" fontId="2" fillId="0" borderId="12" xfId="0" applyFont="1" applyBorder="1" applyAlignment="1">
      <alignment horizontal="center" wrapText="1"/>
    </xf>
    <xf numFmtId="4" fontId="2" fillId="0" borderId="44" xfId="0" applyNumberFormat="1" applyFont="1" applyBorder="1" applyAlignment="1">
      <alignment horizontal="center" wrapText="1"/>
    </xf>
    <xf numFmtId="4" fontId="2" fillId="0" borderId="7" xfId="0" applyNumberFormat="1" applyFont="1" applyBorder="1" applyAlignment="1">
      <alignment horizontal="center" wrapText="1"/>
    </xf>
    <xf numFmtId="4" fontId="2" fillId="0" borderId="18" xfId="0" applyNumberFormat="1" applyFont="1" applyBorder="1" applyAlignment="1">
      <alignment horizontal="center" wrapText="1"/>
    </xf>
    <xf numFmtId="0" fontId="19" fillId="0" borderId="44" xfId="0" applyFont="1" applyBorder="1" applyAlignment="1">
      <alignment horizontal="center" wrapText="1"/>
    </xf>
    <xf numFmtId="0" fontId="19" fillId="0" borderId="7" xfId="0" applyFont="1" applyBorder="1" applyAlignment="1">
      <alignment horizontal="center" wrapText="1"/>
    </xf>
    <xf numFmtId="0" fontId="19" fillId="0" borderId="18" xfId="0" applyFont="1" applyBorder="1" applyAlignment="1">
      <alignment horizontal="center" wrapText="1"/>
    </xf>
    <xf numFmtId="0" fontId="2" fillId="0" borderId="0" xfId="0" applyFont="1" applyAlignment="1">
      <alignment horizontal="center"/>
    </xf>
    <xf numFmtId="0" fontId="7" fillId="0" borderId="0" xfId="0" applyFont="1" applyBorder="1" applyAlignment="1">
      <alignment horizontal="right"/>
    </xf>
    <xf numFmtId="0" fontId="0" fillId="0" borderId="0" xfId="0" applyFont="1" applyBorder="1" applyAlignment="1">
      <alignment horizontal="right" wrapText="1"/>
    </xf>
    <xf numFmtId="0" fontId="25" fillId="6" borderId="11" xfId="5" applyBorder="1" applyAlignment="1">
      <alignment horizontal="center"/>
    </xf>
    <xf numFmtId="0" fontId="25" fillId="6" borderId="46" xfId="5" applyBorder="1" applyAlignment="1">
      <alignment horizontal="center"/>
    </xf>
    <xf numFmtId="0" fontId="5" fillId="3" borderId="15" xfId="2" applyAlignment="1">
      <alignment horizontal="center" vertical="center"/>
    </xf>
    <xf numFmtId="0" fontId="25" fillId="8" borderId="3" xfId="7" applyBorder="1" applyAlignment="1">
      <alignment horizontal="center" vertical="center" textRotation="90"/>
    </xf>
    <xf numFmtId="0" fontId="25" fillId="8" borderId="4" xfId="7" applyBorder="1" applyAlignment="1">
      <alignment horizontal="center" vertical="center" textRotation="90"/>
    </xf>
    <xf numFmtId="0" fontId="25" fillId="8" borderId="14" xfId="7" applyBorder="1" applyAlignment="1">
      <alignment horizontal="center" vertical="center" textRotation="90"/>
    </xf>
    <xf numFmtId="0" fontId="25" fillId="8" borderId="25" xfId="7" applyBorder="1" applyAlignment="1">
      <alignment horizontal="center" vertical="center" textRotation="90"/>
    </xf>
    <xf numFmtId="0" fontId="3" fillId="0" borderId="53" xfId="0" applyFont="1" applyBorder="1" applyAlignment="1">
      <alignment horizontal="center"/>
    </xf>
    <xf numFmtId="0" fontId="3" fillId="0" borderId="33" xfId="0" applyFont="1" applyBorder="1" applyAlignment="1">
      <alignment horizontal="center"/>
    </xf>
    <xf numFmtId="0" fontId="3" fillId="0" borderId="20" xfId="0" applyFont="1" applyBorder="1" applyAlignment="1">
      <alignment horizontal="center"/>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2" xfId="0" applyFont="1" applyBorder="1" applyAlignment="1">
      <alignment horizontal="center" wrapText="1"/>
    </xf>
    <xf numFmtId="0" fontId="2" fillId="0" borderId="4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9" xfId="0" applyFont="1" applyBorder="1" applyAlignment="1">
      <alignment horizontal="center"/>
    </xf>
    <xf numFmtId="0" fontId="3" fillId="0" borderId="1" xfId="0" applyFont="1" applyBorder="1" applyAlignment="1">
      <alignment horizontal="center"/>
    </xf>
    <xf numFmtId="0" fontId="3" fillId="0" borderId="32" xfId="0" applyFont="1" applyBorder="1" applyAlignment="1">
      <alignment horizontal="center"/>
    </xf>
    <xf numFmtId="0" fontId="1" fillId="2" borderId="5" xfId="1" applyBorder="1" applyAlignment="1">
      <alignment horizontal="center" vertical="center" textRotation="90" wrapText="1"/>
    </xf>
    <xf numFmtId="0" fontId="1" fillId="2" borderId="6" xfId="1" applyBorder="1" applyAlignment="1">
      <alignment horizontal="center" vertical="center" textRotation="90" wrapText="1"/>
    </xf>
    <xf numFmtId="0" fontId="1" fillId="2" borderId="3" xfId="1" applyBorder="1" applyAlignment="1">
      <alignment horizontal="center" vertical="center" textRotation="90" wrapText="1"/>
    </xf>
    <xf numFmtId="0" fontId="1" fillId="2" borderId="4" xfId="1" applyBorder="1" applyAlignment="1">
      <alignment horizontal="center" vertical="center" textRotation="90" wrapText="1"/>
    </xf>
    <xf numFmtId="0" fontId="0" fillId="0" borderId="1" xfId="0" applyBorder="1"/>
    <xf numFmtId="0" fontId="0" fillId="0" borderId="36" xfId="0" applyBorder="1"/>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xf numFmtId="0" fontId="6" fillId="3" borderId="15" xfId="2" applyFont="1" applyAlignment="1">
      <alignment horizontal="center" vertical="top" wrapText="1"/>
    </xf>
    <xf numFmtId="0" fontId="6" fillId="3" borderId="30" xfId="2" applyFont="1" applyBorder="1" applyAlignment="1">
      <alignment horizontal="center" vertical="top" wrapText="1"/>
    </xf>
    <xf numFmtId="0" fontId="0" fillId="0" borderId="9" xfId="0" applyBorder="1" applyAlignment="1">
      <alignment horizontal="center"/>
    </xf>
    <xf numFmtId="0" fontId="0" fillId="0" borderId="36" xfId="0" applyBorder="1" applyAlignment="1">
      <alignment horizontal="center"/>
    </xf>
    <xf numFmtId="0" fontId="2" fillId="0" borderId="7"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wrapText="1"/>
    </xf>
    <xf numFmtId="0" fontId="2" fillId="0" borderId="35" xfId="0" applyFont="1" applyBorder="1" applyAlignment="1">
      <alignment horizontal="center" wrapText="1"/>
    </xf>
    <xf numFmtId="0" fontId="0" fillId="0" borderId="0" xfId="0" applyAlignment="1">
      <alignment horizontal="left" vertical="top" wrapText="1"/>
    </xf>
    <xf numFmtId="0" fontId="8" fillId="0" borderId="0" xfId="0" applyFont="1" applyAlignment="1">
      <alignment horizontal="center" vertical="top" wrapText="1"/>
    </xf>
    <xf numFmtId="0" fontId="0" fillId="0" borderId="0" xfId="0" applyAlignment="1">
      <alignment horizontal="center"/>
    </xf>
    <xf numFmtId="0" fontId="9" fillId="0" borderId="0" xfId="0" applyFont="1" applyAlignment="1">
      <alignment horizontal="left"/>
    </xf>
    <xf numFmtId="0" fontId="16" fillId="0" borderId="0" xfId="0" applyFont="1" applyAlignment="1">
      <alignment horizontal="left"/>
    </xf>
    <xf numFmtId="0" fontId="6" fillId="3" borderId="15" xfId="2" applyFont="1" applyAlignment="1">
      <alignment horizontal="center"/>
    </xf>
    <xf numFmtId="0" fontId="6" fillId="3" borderId="30" xfId="2" applyFont="1" applyBorder="1" applyAlignment="1">
      <alignment horizontal="center"/>
    </xf>
    <xf numFmtId="4" fontId="2" fillId="0" borderId="9" xfId="0" applyNumberFormat="1" applyFont="1" applyBorder="1" applyAlignment="1">
      <alignment horizontal="center"/>
    </xf>
    <xf numFmtId="4" fontId="2" fillId="0" borderId="1" xfId="0" applyNumberFormat="1" applyFont="1" applyBorder="1" applyAlignment="1">
      <alignment horizontal="center"/>
    </xf>
    <xf numFmtId="4" fontId="2" fillId="0" borderId="36" xfId="0" applyNumberFormat="1" applyFont="1" applyBorder="1" applyAlignment="1">
      <alignment horizontal="center"/>
    </xf>
    <xf numFmtId="0" fontId="1" fillId="2" borderId="10" xfId="1" applyBorder="1" applyAlignment="1">
      <alignment horizontal="center"/>
    </xf>
    <xf numFmtId="0" fontId="1" fillId="2" borderId="11" xfId="1" applyBorder="1" applyAlignment="1">
      <alignment horizontal="center"/>
    </xf>
    <xf numFmtId="0" fontId="1" fillId="2" borderId="46" xfId="1" applyBorder="1" applyAlignment="1">
      <alignment horizontal="center"/>
    </xf>
    <xf numFmtId="0" fontId="24" fillId="5" borderId="14" xfId="4" applyBorder="1" applyAlignment="1">
      <alignment horizontal="center"/>
    </xf>
    <xf numFmtId="0" fontId="24" fillId="5" borderId="17" xfId="4" applyBorder="1" applyAlignment="1">
      <alignment horizontal="center"/>
    </xf>
    <xf numFmtId="0" fontId="24" fillId="5" borderId="57" xfId="4" applyBorder="1" applyAlignment="1">
      <alignment horizontal="center"/>
    </xf>
    <xf numFmtId="0" fontId="13" fillId="4" borderId="17" xfId="3" applyBorder="1" applyAlignment="1">
      <alignment horizontal="center"/>
    </xf>
    <xf numFmtId="0" fontId="13" fillId="4" borderId="57" xfId="3" applyBorder="1" applyAlignment="1">
      <alignment horizontal="center"/>
    </xf>
    <xf numFmtId="0" fontId="24" fillId="5" borderId="3" xfId="4" applyBorder="1" applyAlignment="1">
      <alignment horizontal="center" vertical="center" textRotation="90" wrapText="1"/>
    </xf>
    <xf numFmtId="0" fontId="24" fillId="5" borderId="0" xfId="4" applyBorder="1" applyAlignment="1">
      <alignment horizontal="center" vertical="center" textRotation="90" wrapText="1"/>
    </xf>
    <xf numFmtId="0" fontId="24" fillId="5" borderId="14" xfId="4" applyBorder="1" applyAlignment="1">
      <alignment horizontal="center" vertical="center" textRotation="90" wrapText="1"/>
    </xf>
    <xf numFmtId="0" fontId="24" fillId="5" borderId="17" xfId="4" applyBorder="1" applyAlignment="1">
      <alignment horizontal="center" vertical="center" textRotation="90" wrapText="1"/>
    </xf>
    <xf numFmtId="0" fontId="3" fillId="0" borderId="36" xfId="0" applyFont="1" applyBorder="1" applyAlignment="1">
      <alignment horizontal="center"/>
    </xf>
    <xf numFmtId="0" fontId="3" fillId="0" borderId="34" xfId="0" applyFont="1" applyBorder="1" applyAlignment="1">
      <alignment horizontal="center" vertical="center" wrapText="1"/>
    </xf>
    <xf numFmtId="0" fontId="3" fillId="0" borderId="43" xfId="0" applyFont="1" applyBorder="1" applyAlignment="1">
      <alignment horizontal="center" vertical="center" wrapText="1"/>
    </xf>
    <xf numFmtId="0" fontId="13" fillId="4" borderId="3" xfId="3" applyBorder="1" applyAlignment="1">
      <alignment horizontal="center" vertical="center" textRotation="90" wrapText="1"/>
    </xf>
    <xf numFmtId="0" fontId="13" fillId="4" borderId="21" xfId="3" applyBorder="1" applyAlignment="1">
      <alignment horizontal="center" vertical="center" textRotation="90" wrapText="1"/>
    </xf>
    <xf numFmtId="0" fontId="13" fillId="4" borderId="14" xfId="3" applyBorder="1" applyAlignment="1">
      <alignment horizontal="center" vertical="center" textRotation="90" wrapText="1"/>
    </xf>
    <xf numFmtId="0" fontId="13" fillId="4" borderId="57" xfId="3" applyBorder="1" applyAlignment="1">
      <alignment horizontal="center" vertical="center" textRotation="90" wrapText="1"/>
    </xf>
    <xf numFmtId="0" fontId="2" fillId="0" borderId="44" xfId="0" applyFont="1" applyBorder="1" applyAlignment="1">
      <alignment horizontal="center"/>
    </xf>
    <xf numFmtId="0" fontId="2" fillId="0" borderId="7" xfId="0" applyFont="1" applyBorder="1" applyAlignment="1">
      <alignment horizontal="center"/>
    </xf>
    <xf numFmtId="0" fontId="19" fillId="0" borderId="44" xfId="0" applyFont="1" applyBorder="1" applyAlignment="1">
      <alignment horizontal="center" vertical="center" wrapText="1"/>
    </xf>
    <xf numFmtId="0" fontId="19" fillId="0" borderId="7" xfId="0" applyFont="1" applyBorder="1" applyAlignment="1">
      <alignment horizontal="center" vertical="center" wrapText="1"/>
    </xf>
    <xf numFmtId="0" fontId="2" fillId="0" borderId="9"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1" xfId="0" applyFont="1" applyBorder="1" applyAlignment="1">
      <alignment horizontal="center" vertical="top" wrapText="1"/>
    </xf>
    <xf numFmtId="0" fontId="19" fillId="0" borderId="36" xfId="0" applyFont="1" applyBorder="1" applyAlignment="1">
      <alignment horizontal="center" vertical="top" wrapText="1"/>
    </xf>
    <xf numFmtId="0" fontId="2" fillId="0" borderId="44" xfId="0" applyFont="1" applyBorder="1" applyAlignment="1">
      <alignment horizontal="center" wrapText="1"/>
    </xf>
    <xf numFmtId="4" fontId="2" fillId="0" borderId="45" xfId="0" applyNumberFormat="1" applyFont="1" applyBorder="1" applyAlignment="1">
      <alignment horizontal="center"/>
    </xf>
    <xf numFmtId="4" fontId="2" fillId="0" borderId="19" xfId="0" applyNumberFormat="1" applyFont="1" applyBorder="1" applyAlignment="1">
      <alignment horizontal="center"/>
    </xf>
    <xf numFmtId="4" fontId="2" fillId="0" borderId="32" xfId="0" applyNumberFormat="1" applyFont="1" applyBorder="1" applyAlignment="1">
      <alignment horizontal="center" wrapText="1"/>
    </xf>
    <xf numFmtId="4" fontId="2" fillId="0" borderId="27" xfId="0" applyNumberFormat="1" applyFont="1" applyBorder="1" applyAlignment="1">
      <alignment horizontal="center" wrapText="1"/>
    </xf>
    <xf numFmtId="4" fontId="2" fillId="0" borderId="27" xfId="0" applyNumberFormat="1" applyFont="1" applyBorder="1" applyAlignment="1">
      <alignment horizontal="center"/>
    </xf>
    <xf numFmtId="0" fontId="2" fillId="0" borderId="49" xfId="0" applyFont="1" applyBorder="1" applyAlignment="1">
      <alignment horizontal="center"/>
    </xf>
    <xf numFmtId="0" fontId="2" fillId="0" borderId="55" xfId="0" applyFont="1" applyBorder="1" applyAlignment="1">
      <alignment horizontal="center"/>
    </xf>
    <xf numFmtId="0" fontId="18" fillId="0" borderId="3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7" xfId="0" applyFont="1" applyBorder="1" applyAlignment="1">
      <alignment horizontal="center" vertical="center" wrapText="1"/>
    </xf>
    <xf numFmtId="0" fontId="0" fillId="0" borderId="43" xfId="0" applyBorder="1" applyAlignment="1">
      <alignment horizontal="center"/>
    </xf>
    <xf numFmtId="0" fontId="2" fillId="0" borderId="8" xfId="0" applyFont="1" applyBorder="1" applyAlignment="1">
      <alignment horizontal="center"/>
    </xf>
    <xf numFmtId="0" fontId="2" fillId="0" borderId="35" xfId="0" applyFont="1" applyBorder="1" applyAlignment="1">
      <alignment horizontal="center"/>
    </xf>
    <xf numFmtId="0" fontId="2" fillId="0" borderId="9" xfId="0" applyFont="1" applyBorder="1" applyAlignment="1">
      <alignment horizontal="center" wrapText="1"/>
    </xf>
    <xf numFmtId="0" fontId="2" fillId="0" borderId="36" xfId="0" applyFont="1" applyBorder="1" applyAlignment="1">
      <alignment horizontal="center" wrapText="1"/>
    </xf>
    <xf numFmtId="4" fontId="2" fillId="0" borderId="1" xfId="0" applyNumberFormat="1" applyFont="1" applyBorder="1" applyAlignment="1">
      <alignment horizontal="center" wrapText="1"/>
    </xf>
    <xf numFmtId="4" fontId="2" fillId="0" borderId="36" xfId="0" applyNumberFormat="1" applyFont="1" applyBorder="1" applyAlignment="1">
      <alignment horizontal="center" wrapText="1"/>
    </xf>
    <xf numFmtId="0" fontId="2" fillId="0" borderId="2" xfId="0" applyFont="1" applyBorder="1" applyAlignment="1">
      <alignment horizontal="center"/>
    </xf>
    <xf numFmtId="0" fontId="15" fillId="3" borderId="28" xfId="2" applyFont="1" applyBorder="1" applyAlignment="1">
      <alignment horizontal="center"/>
    </xf>
    <xf numFmtId="0" fontId="15" fillId="3" borderId="29" xfId="2" applyFont="1" applyBorder="1" applyAlignment="1">
      <alignment horizontal="center"/>
    </xf>
    <xf numFmtId="0" fontId="0" fillId="0" borderId="0" xfId="0"/>
    <xf numFmtId="0" fontId="3" fillId="0" borderId="43" xfId="0" applyFont="1" applyBorder="1" applyAlignment="1">
      <alignment horizontal="center"/>
    </xf>
    <xf numFmtId="0" fontId="2" fillId="0" borderId="32" xfId="0" applyFont="1" applyBorder="1" applyAlignment="1">
      <alignment horizontal="center"/>
    </xf>
    <xf numFmtId="0" fontId="20" fillId="0" borderId="32"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9" fillId="0" borderId="32" xfId="0" applyFont="1" applyBorder="1" applyAlignment="1">
      <alignment horizontal="center"/>
    </xf>
    <xf numFmtId="0" fontId="19" fillId="0" borderId="7" xfId="0" applyFont="1" applyBorder="1" applyAlignment="1">
      <alignment horizontal="center"/>
    </xf>
    <xf numFmtId="0" fontId="19" fillId="0" borderId="12" xfId="0" applyFont="1" applyBorder="1" applyAlignment="1">
      <alignment horizontal="center"/>
    </xf>
    <xf numFmtId="0" fontId="25" fillId="8" borderId="10" xfId="7" applyBorder="1" applyAlignment="1">
      <alignment horizontal="center"/>
    </xf>
    <xf numFmtId="0" fontId="25" fillId="8" borderId="11" xfId="7" applyBorder="1" applyAlignment="1">
      <alignment horizontal="center"/>
    </xf>
    <xf numFmtId="0" fontId="25" fillId="8" borderId="46" xfId="7" applyBorder="1" applyAlignment="1">
      <alignment horizontal="center"/>
    </xf>
    <xf numFmtId="0" fontId="2" fillId="0" borderId="59" xfId="0" applyFont="1" applyBorder="1" applyAlignment="1">
      <alignment horizontal="center"/>
    </xf>
    <xf numFmtId="0" fontId="0" fillId="7" borderId="5" xfId="6" applyFont="1" applyBorder="1" applyAlignment="1">
      <alignment horizontal="center" vertical="center" textRotation="90" wrapText="1"/>
    </xf>
    <xf numFmtId="0" fontId="23" fillId="7" borderId="6" xfId="6" applyBorder="1" applyAlignment="1">
      <alignment horizontal="center" vertical="center" textRotation="90" wrapText="1"/>
    </xf>
    <xf numFmtId="0" fontId="23" fillId="7" borderId="3" xfId="6" applyBorder="1" applyAlignment="1">
      <alignment horizontal="center" vertical="center" textRotation="90" wrapText="1"/>
    </xf>
    <xf numFmtId="0" fontId="23" fillId="7" borderId="4" xfId="6" applyBorder="1" applyAlignment="1">
      <alignment horizontal="center" vertical="center" textRotation="90" wrapText="1"/>
    </xf>
    <xf numFmtId="0" fontId="23" fillId="7" borderId="14" xfId="6" applyBorder="1" applyAlignment="1">
      <alignment horizontal="center" vertical="center" textRotation="90" wrapText="1"/>
    </xf>
    <xf numFmtId="0" fontId="23" fillId="7" borderId="25" xfId="6" applyBorder="1" applyAlignment="1">
      <alignment horizontal="center" vertical="center" textRotation="90" wrapText="1"/>
    </xf>
    <xf numFmtId="0" fontId="0" fillId="7" borderId="13" xfId="6" applyFont="1" applyBorder="1" applyAlignment="1">
      <alignment horizontal="center"/>
    </xf>
    <xf numFmtId="0" fontId="23" fillId="7" borderId="12" xfId="6" applyBorder="1" applyAlignment="1">
      <alignment horizontal="center"/>
    </xf>
    <xf numFmtId="0" fontId="2" fillId="0" borderId="7" xfId="0" applyFont="1" applyFill="1" applyBorder="1" applyAlignment="1">
      <alignment horizontal="center" wrapText="1"/>
    </xf>
    <xf numFmtId="0" fontId="2" fillId="0" borderId="12" xfId="0" applyFont="1" applyFill="1" applyBorder="1" applyAlignment="1">
      <alignment horizontal="center" wrapText="1"/>
    </xf>
    <xf numFmtId="0" fontId="2" fillId="0" borderId="32" xfId="0" applyFont="1" applyBorder="1" applyAlignment="1">
      <alignment horizontal="center" vertical="top" wrapText="1"/>
    </xf>
    <xf numFmtId="0" fontId="2" fillId="0" borderId="7" xfId="0" applyFont="1" applyBorder="1" applyAlignment="1">
      <alignment horizontal="center" vertical="top" wrapText="1"/>
    </xf>
    <xf numFmtId="0" fontId="2" fillId="0" borderId="27" xfId="0" applyFont="1" applyBorder="1" applyAlignment="1">
      <alignment horizontal="center" vertical="top" wrapText="1"/>
    </xf>
    <xf numFmtId="4" fontId="5" fillId="3" borderId="15" xfId="2" applyNumberFormat="1" applyAlignment="1">
      <alignment horizontal="center"/>
    </xf>
    <xf numFmtId="0" fontId="3" fillId="0" borderId="12" xfId="0" applyFont="1" applyBorder="1" applyAlignment="1">
      <alignment horizontal="center"/>
    </xf>
    <xf numFmtId="0" fontId="0" fillId="0" borderId="12" xfId="0" applyBorder="1" applyAlignment="1">
      <alignment horizontal="center"/>
    </xf>
    <xf numFmtId="0" fontId="3" fillId="0" borderId="12" xfId="0" applyFont="1" applyBorder="1" applyAlignment="1">
      <alignment horizontal="center" wrapText="1"/>
    </xf>
    <xf numFmtId="0" fontId="3" fillId="0" borderId="36" xfId="0" applyFont="1" applyBorder="1" applyAlignment="1">
      <alignment horizontal="center" wrapText="1"/>
    </xf>
    <xf numFmtId="0" fontId="3" fillId="0" borderId="13" xfId="0" applyFont="1" applyBorder="1" applyAlignment="1">
      <alignment horizontal="center"/>
    </xf>
    <xf numFmtId="0" fontId="3" fillId="0" borderId="52" xfId="0" applyFont="1" applyBorder="1" applyAlignment="1">
      <alignment horizontal="center"/>
    </xf>
    <xf numFmtId="0" fontId="19" fillId="0" borderId="27" xfId="0" applyFont="1" applyBorder="1" applyAlignment="1">
      <alignment horizontal="center" vertical="center" wrapText="1"/>
    </xf>
    <xf numFmtId="0" fontId="8" fillId="0" borderId="10"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0" fillId="0" borderId="1" xfId="0" applyFont="1" applyBorder="1" applyAlignment="1">
      <alignment horizontal="right" vertical="center" wrapText="1"/>
    </xf>
    <xf numFmtId="0" fontId="9" fillId="0" borderId="14" xfId="0" applyFont="1" applyBorder="1" applyAlignment="1">
      <alignment horizontal="right"/>
    </xf>
    <xf numFmtId="0" fontId="9" fillId="0" borderId="17" xfId="0" applyFont="1" applyBorder="1" applyAlignment="1">
      <alignment horizontal="right"/>
    </xf>
    <xf numFmtId="0" fontId="9" fillId="0" borderId="25" xfId="0" applyFont="1" applyBorder="1" applyAlignment="1">
      <alignment horizontal="right"/>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1" xfId="0" applyBorder="1" applyAlignment="1">
      <alignment horizontal="right"/>
    </xf>
    <xf numFmtId="0" fontId="0" fillId="0" borderId="1" xfId="0" applyFont="1" applyBorder="1" applyAlignment="1">
      <alignment horizontal="right" wrapText="1"/>
    </xf>
    <xf numFmtId="0" fontId="0" fillId="0" borderId="31" xfId="0" applyFont="1" applyBorder="1" applyAlignment="1">
      <alignment horizontal="right" vertical="center" wrapText="1"/>
    </xf>
    <xf numFmtId="0" fontId="0" fillId="0" borderId="34" xfId="0" applyFont="1" applyBorder="1" applyAlignment="1">
      <alignment horizontal="right" vertical="center" wrapText="1"/>
    </xf>
    <xf numFmtId="0" fontId="0" fillId="0" borderId="33" xfId="0" applyFont="1" applyBorder="1" applyAlignment="1">
      <alignment horizontal="right" vertical="center" wrapText="1"/>
    </xf>
    <xf numFmtId="0" fontId="10"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center"/>
    </xf>
    <xf numFmtId="0" fontId="22"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horizontal="left" wrapText="1"/>
    </xf>
    <xf numFmtId="0" fontId="25" fillId="6" borderId="61" xfId="5" applyBorder="1" applyAlignment="1">
      <alignment horizontal="center" vertical="center" textRotation="90" wrapText="1"/>
    </xf>
    <xf numFmtId="0" fontId="25" fillId="6" borderId="62" xfId="5" applyBorder="1" applyAlignment="1">
      <alignment horizontal="center" vertical="center" textRotation="90" wrapText="1"/>
    </xf>
    <xf numFmtId="0" fontId="25" fillId="6" borderId="3" xfId="5" applyBorder="1" applyAlignment="1">
      <alignment horizontal="center" vertical="center" textRotation="90" wrapText="1"/>
    </xf>
    <xf numFmtId="0" fontId="25" fillId="6" borderId="4" xfId="5" applyBorder="1" applyAlignment="1">
      <alignment horizontal="center" vertical="center" textRotation="90" wrapText="1"/>
    </xf>
    <xf numFmtId="0" fontId="25" fillId="6" borderId="14" xfId="5" applyBorder="1" applyAlignment="1">
      <alignment horizontal="center" vertical="center" textRotation="90" wrapText="1"/>
    </xf>
    <xf numFmtId="0" fontId="25" fillId="6" borderId="25" xfId="5" applyBorder="1" applyAlignment="1">
      <alignment horizontal="center" vertical="center" textRotation="90" wrapText="1"/>
    </xf>
  </cellXfs>
  <cellStyles count="8">
    <cellStyle name="20% - Isticanje2" xfId="6" builtinId="34"/>
    <cellStyle name="60% - Isticanje1" xfId="5" builtinId="32"/>
    <cellStyle name="60% - Isticanje4" xfId="7" builtinId="44"/>
    <cellStyle name="Dobro" xfId="3" builtinId="26"/>
    <cellStyle name="Loše" xfId="4" builtinId="27"/>
    <cellStyle name="Neutralno" xfId="1" builtinId="28"/>
    <cellStyle name="Normalno" xfId="0" builtinId="0"/>
    <cellStyle name="Provjera ćelije"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571500</xdr:colOff>
      <xdr:row>3</xdr:row>
      <xdr:rowOff>132080</xdr:rowOff>
    </xdr:to>
    <xdr:pic>
      <xdr:nvPicPr>
        <xdr:cNvPr id="6" name="Picture 5" descr="grb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0"/>
          <a:ext cx="571500" cy="703580"/>
        </a:xfrm>
        <a:prstGeom prst="rect">
          <a:avLst/>
        </a:prstGeom>
        <a:noFill/>
        <a:ln>
          <a:noFill/>
        </a:ln>
      </xdr:spPr>
    </xdr:pic>
    <xdr:clientData/>
  </xdr:twoCellAnchor>
  <xdr:twoCellAnchor editAs="oneCell">
    <xdr:from>
      <xdr:col>4</xdr:col>
      <xdr:colOff>0</xdr:colOff>
      <xdr:row>1</xdr:row>
      <xdr:rowOff>0</xdr:rowOff>
    </xdr:from>
    <xdr:to>
      <xdr:col>4</xdr:col>
      <xdr:colOff>422275</xdr:colOff>
      <xdr:row>3</xdr:row>
      <xdr:rowOff>172720</xdr:rowOff>
    </xdr:to>
    <xdr:pic>
      <xdr:nvPicPr>
        <xdr:cNvPr id="9" name="Picture 8" descr="Delnice_(gr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190500"/>
          <a:ext cx="422275" cy="55372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6"/>
  <sheetViews>
    <sheetView zoomScaleNormal="100" workbookViewId="0">
      <selection activeCell="A76" sqref="A76:B81"/>
    </sheetView>
  </sheetViews>
  <sheetFormatPr defaultRowHeight="15" x14ac:dyDescent="0.25"/>
  <cols>
    <col min="1" max="1" width="5.28515625" customWidth="1"/>
    <col min="2" max="2" width="3.7109375" customWidth="1"/>
    <col min="3" max="3" width="5.28515625" customWidth="1"/>
    <col min="4" max="4" width="13.140625" customWidth="1"/>
    <col min="5" max="5" width="11.85546875" customWidth="1"/>
    <col min="6" max="7" width="12.42578125" customWidth="1"/>
    <col min="8" max="8" width="9.42578125" customWidth="1"/>
    <col min="9" max="9" width="22.28515625" customWidth="1"/>
    <col min="10" max="10" width="15.5703125" customWidth="1"/>
    <col min="11" max="11" width="15.5703125" style="117" customWidth="1"/>
    <col min="12" max="12" width="13.42578125" customWidth="1"/>
    <col min="14" max="14" width="13.42578125" customWidth="1"/>
    <col min="15" max="15" width="10.140625" bestFit="1" customWidth="1"/>
    <col min="16" max="16" width="11.7109375" bestFit="1" customWidth="1"/>
    <col min="17" max="18" width="0" hidden="1" customWidth="1"/>
    <col min="19" max="19" width="12.7109375" bestFit="1" customWidth="1"/>
    <col min="20" max="20" width="13.7109375" customWidth="1"/>
    <col min="21" max="22" width="11.7109375" bestFit="1" customWidth="1"/>
    <col min="23" max="23" width="16.7109375" customWidth="1"/>
    <col min="24" max="24" width="12.7109375" bestFit="1" customWidth="1"/>
  </cols>
  <sheetData>
    <row r="1" spans="1:12" x14ac:dyDescent="0.25">
      <c r="A1" s="19"/>
      <c r="B1" s="19"/>
      <c r="C1" s="200"/>
      <c r="D1" s="200"/>
      <c r="E1" s="200"/>
      <c r="F1" s="19"/>
      <c r="G1" s="19"/>
    </row>
    <row r="2" spans="1:12" x14ac:dyDescent="0.25">
      <c r="A2" s="19"/>
      <c r="B2" s="19"/>
      <c r="C2" s="200"/>
      <c r="D2" s="200"/>
      <c r="E2" s="200"/>
      <c r="F2" s="19"/>
      <c r="G2" s="19"/>
    </row>
    <row r="3" spans="1:12" x14ac:dyDescent="0.25">
      <c r="A3" s="19"/>
      <c r="B3" s="19"/>
      <c r="C3" s="200"/>
      <c r="D3" s="200"/>
      <c r="E3" s="200"/>
      <c r="F3" s="19"/>
      <c r="G3" s="19"/>
    </row>
    <row r="4" spans="1:12" ht="17.25" customHeight="1" x14ac:dyDescent="0.25">
      <c r="A4" s="19"/>
      <c r="B4" s="19"/>
      <c r="C4" s="200"/>
      <c r="D4" s="200"/>
      <c r="E4" s="200"/>
      <c r="F4" s="19"/>
      <c r="G4" s="19"/>
    </row>
    <row r="5" spans="1:12" ht="15.75" x14ac:dyDescent="0.25">
      <c r="A5" s="19"/>
      <c r="B5" s="19"/>
      <c r="C5" s="20" t="s">
        <v>41</v>
      </c>
      <c r="D5" s="20"/>
      <c r="E5" s="20"/>
      <c r="F5" s="19"/>
      <c r="G5" s="19"/>
    </row>
    <row r="6" spans="1:12" ht="15.75" x14ac:dyDescent="0.25">
      <c r="A6" s="19"/>
      <c r="B6" s="19"/>
      <c r="C6" s="201" t="s">
        <v>61</v>
      </c>
      <c r="D6" s="201"/>
      <c r="E6" s="201"/>
      <c r="F6" s="19"/>
      <c r="G6" s="19"/>
    </row>
    <row r="7" spans="1:12" ht="15.75" x14ac:dyDescent="0.25">
      <c r="A7" s="19"/>
      <c r="B7" s="19"/>
      <c r="C7" s="201" t="s">
        <v>43</v>
      </c>
      <c r="D7" s="201"/>
      <c r="E7" s="201"/>
      <c r="F7" s="19"/>
      <c r="G7" s="19"/>
    </row>
    <row r="8" spans="1:12" ht="15.75" x14ac:dyDescent="0.25">
      <c r="A8" s="19"/>
      <c r="B8" s="19"/>
      <c r="C8" s="201" t="s">
        <v>62</v>
      </c>
      <c r="D8" s="201"/>
      <c r="E8" s="201"/>
      <c r="F8" s="19"/>
      <c r="G8" s="19"/>
    </row>
    <row r="9" spans="1:12" x14ac:dyDescent="0.25">
      <c r="A9" s="19"/>
      <c r="B9" s="19"/>
      <c r="C9" s="202" t="s">
        <v>86</v>
      </c>
      <c r="D9" s="202"/>
      <c r="E9" s="202"/>
      <c r="F9" s="19"/>
      <c r="G9" s="19"/>
    </row>
    <row r="10" spans="1:12" x14ac:dyDescent="0.25">
      <c r="A10" s="19"/>
      <c r="B10" s="19"/>
      <c r="C10" s="202" t="s">
        <v>120</v>
      </c>
      <c r="D10" s="202"/>
      <c r="E10" s="202"/>
      <c r="F10" s="19"/>
      <c r="G10" s="19"/>
    </row>
    <row r="11" spans="1:12" x14ac:dyDescent="0.25">
      <c r="A11" s="19"/>
      <c r="B11" s="19"/>
      <c r="C11" s="202" t="s">
        <v>121</v>
      </c>
      <c r="D11" s="202"/>
      <c r="E11" s="202"/>
      <c r="F11" s="19"/>
      <c r="G11" s="19"/>
    </row>
    <row r="12" spans="1:12" x14ac:dyDescent="0.25">
      <c r="A12" s="19"/>
      <c r="B12" s="19"/>
      <c r="C12" s="21"/>
      <c r="D12" s="21"/>
      <c r="E12" s="21"/>
      <c r="F12" s="19"/>
      <c r="G12" s="19"/>
    </row>
    <row r="13" spans="1:12" ht="15" customHeight="1" x14ac:dyDescent="0.25">
      <c r="A13" s="198" t="s">
        <v>130</v>
      </c>
      <c r="B13" s="198"/>
      <c r="C13" s="198"/>
      <c r="D13" s="198"/>
      <c r="E13" s="198"/>
      <c r="F13" s="198"/>
      <c r="G13" s="198"/>
      <c r="H13" s="198"/>
      <c r="I13" s="198"/>
      <c r="J13" s="198"/>
      <c r="K13" s="198"/>
      <c r="L13" s="198"/>
    </row>
    <row r="14" spans="1:12" x14ac:dyDescent="0.25">
      <c r="A14" s="198"/>
      <c r="B14" s="198"/>
      <c r="C14" s="198"/>
      <c r="D14" s="198"/>
      <c r="E14" s="198"/>
      <c r="F14" s="198"/>
      <c r="G14" s="198"/>
      <c r="H14" s="198"/>
      <c r="I14" s="198"/>
      <c r="J14" s="198"/>
      <c r="K14" s="198"/>
      <c r="L14" s="198"/>
    </row>
    <row r="15" spans="1:12" x14ac:dyDescent="0.25">
      <c r="A15" s="198"/>
      <c r="B15" s="198"/>
      <c r="C15" s="198"/>
      <c r="D15" s="198"/>
      <c r="E15" s="198"/>
      <c r="F15" s="198"/>
      <c r="G15" s="198"/>
      <c r="H15" s="198"/>
      <c r="I15" s="198"/>
      <c r="J15" s="198"/>
      <c r="K15" s="198"/>
      <c r="L15" s="198"/>
    </row>
    <row r="16" spans="1:12" x14ac:dyDescent="0.25">
      <c r="A16" s="198"/>
      <c r="B16" s="198"/>
      <c r="C16" s="198"/>
      <c r="D16" s="198"/>
      <c r="E16" s="198"/>
      <c r="F16" s="198"/>
      <c r="G16" s="198"/>
      <c r="H16" s="198"/>
      <c r="I16" s="198"/>
      <c r="J16" s="198"/>
      <c r="K16" s="198"/>
      <c r="L16" s="198"/>
    </row>
    <row r="17" spans="1:12" x14ac:dyDescent="0.25">
      <c r="A17" s="23"/>
      <c r="B17" s="23"/>
      <c r="C17" s="23"/>
      <c r="D17" s="23"/>
      <c r="E17" s="23"/>
      <c r="F17" s="23"/>
      <c r="G17" s="23"/>
      <c r="H17" s="23"/>
      <c r="I17" s="23"/>
      <c r="J17" s="23"/>
      <c r="K17" s="118"/>
      <c r="L17" s="23"/>
    </row>
    <row r="18" spans="1:12" ht="18.75" customHeight="1" x14ac:dyDescent="0.25">
      <c r="A18" s="23"/>
      <c r="B18" s="23"/>
      <c r="C18" s="23"/>
      <c r="D18" s="199" t="s">
        <v>122</v>
      </c>
      <c r="E18" s="199"/>
      <c r="F18" s="199"/>
      <c r="G18" s="199"/>
      <c r="H18" s="199"/>
      <c r="I18" s="199"/>
      <c r="J18" s="199"/>
      <c r="K18" s="118"/>
      <c r="L18" s="23"/>
    </row>
    <row r="19" spans="1:12" ht="18.75" x14ac:dyDescent="0.25">
      <c r="A19" s="22"/>
      <c r="B19" s="22"/>
      <c r="C19" s="22"/>
      <c r="D19" s="22"/>
      <c r="E19" s="22"/>
      <c r="F19" s="199" t="s">
        <v>87</v>
      </c>
      <c r="G19" s="199"/>
      <c r="H19" s="199"/>
      <c r="I19" s="22"/>
      <c r="J19" s="22"/>
      <c r="K19" s="22"/>
      <c r="L19" s="22"/>
    </row>
    <row r="20" spans="1:12" ht="15.75" x14ac:dyDescent="0.25">
      <c r="A20" s="22"/>
      <c r="B20" s="22"/>
      <c r="C20" s="22"/>
      <c r="D20" s="22"/>
      <c r="E20" s="22"/>
      <c r="F20" s="24"/>
      <c r="G20" s="24"/>
      <c r="H20" s="24"/>
      <c r="I20" s="22"/>
      <c r="J20" s="22"/>
      <c r="K20" s="22"/>
      <c r="L20" s="22"/>
    </row>
    <row r="21" spans="1:12" x14ac:dyDescent="0.25">
      <c r="G21" t="s">
        <v>63</v>
      </c>
    </row>
    <row r="23" spans="1:12" x14ac:dyDescent="0.25">
      <c r="B23" s="198" t="s">
        <v>137</v>
      </c>
      <c r="C23" s="198"/>
      <c r="D23" s="198"/>
      <c r="E23" s="198"/>
      <c r="F23" s="198"/>
      <c r="G23" s="198"/>
      <c r="H23" s="198"/>
      <c r="I23" s="198"/>
      <c r="J23" s="198"/>
      <c r="K23" s="198"/>
      <c r="L23" s="198"/>
    </row>
    <row r="24" spans="1:12" x14ac:dyDescent="0.25">
      <c r="B24" s="198"/>
      <c r="C24" s="198"/>
      <c r="D24" s="198"/>
      <c r="E24" s="198"/>
      <c r="F24" s="198"/>
      <c r="G24" s="198"/>
      <c r="H24" s="198"/>
      <c r="I24" s="198"/>
      <c r="J24" s="198"/>
      <c r="K24" s="198"/>
      <c r="L24" s="198"/>
    </row>
    <row r="25" spans="1:12" x14ac:dyDescent="0.25">
      <c r="B25" s="23"/>
      <c r="C25" s="23"/>
      <c r="D25" s="23"/>
      <c r="E25" s="23"/>
      <c r="F25" s="23"/>
      <c r="G25" s="23"/>
      <c r="H25" s="23"/>
      <c r="I25" s="23"/>
      <c r="J25" s="23"/>
      <c r="K25" s="118"/>
      <c r="L25" s="23"/>
    </row>
    <row r="26" spans="1:12" x14ac:dyDescent="0.25">
      <c r="B26" s="23"/>
      <c r="C26" s="23"/>
      <c r="D26" s="23"/>
      <c r="E26" s="23"/>
      <c r="F26" s="23"/>
      <c r="G26" s="23" t="s">
        <v>65</v>
      </c>
      <c r="H26" s="23"/>
      <c r="I26" s="23"/>
      <c r="J26" s="23"/>
      <c r="K26" s="118"/>
      <c r="L26" s="23"/>
    </row>
    <row r="27" spans="1:12" x14ac:dyDescent="0.25">
      <c r="B27" s="23"/>
      <c r="C27" s="23"/>
      <c r="D27" s="23"/>
      <c r="E27" s="23"/>
      <c r="F27" s="23"/>
      <c r="G27" s="23"/>
      <c r="H27" s="23"/>
      <c r="I27" s="23"/>
      <c r="J27" s="23"/>
      <c r="K27" s="118"/>
      <c r="L27" s="23"/>
    </row>
    <row r="28" spans="1:12" x14ac:dyDescent="0.25">
      <c r="B28" s="198" t="s">
        <v>88</v>
      </c>
      <c r="C28" s="198"/>
      <c r="D28" s="198"/>
      <c r="E28" s="198"/>
      <c r="F28" s="198"/>
      <c r="G28" s="198"/>
      <c r="H28" s="198"/>
      <c r="I28" s="198"/>
      <c r="J28" s="198"/>
      <c r="K28" s="198"/>
      <c r="L28" s="198"/>
    </row>
    <row r="29" spans="1:12" x14ac:dyDescent="0.25">
      <c r="B29" s="198"/>
      <c r="C29" s="198"/>
      <c r="D29" s="198"/>
      <c r="E29" s="198"/>
      <c r="F29" s="198"/>
      <c r="G29" s="198"/>
      <c r="H29" s="198"/>
      <c r="I29" s="198"/>
      <c r="J29" s="198"/>
      <c r="K29" s="198"/>
      <c r="L29" s="198"/>
    </row>
    <row r="30" spans="1:12" ht="14.25" customHeight="1" x14ac:dyDescent="0.25">
      <c r="B30" s="23"/>
      <c r="C30" s="23"/>
      <c r="D30" s="23"/>
      <c r="E30" s="23"/>
      <c r="F30" s="23"/>
      <c r="G30" s="23"/>
      <c r="H30" s="23"/>
      <c r="I30" s="23"/>
      <c r="J30" s="23"/>
      <c r="K30" s="118"/>
      <c r="L30" s="23"/>
    </row>
    <row r="31" spans="1:12" x14ac:dyDescent="0.25">
      <c r="B31" s="23"/>
      <c r="C31" s="23"/>
      <c r="D31" s="23"/>
      <c r="E31" s="23"/>
      <c r="F31" s="23"/>
      <c r="G31" s="23"/>
      <c r="H31" s="23"/>
      <c r="I31" s="23"/>
      <c r="J31" s="23"/>
      <c r="K31" s="118"/>
      <c r="L31" s="23"/>
    </row>
    <row r="32" spans="1:12" ht="97.5" customHeight="1" thickBot="1" x14ac:dyDescent="0.3"/>
    <row r="33" spans="1:25" ht="80.25" customHeight="1" thickTop="1" thickBot="1" x14ac:dyDescent="0.3">
      <c r="A33" s="203"/>
      <c r="B33" s="203"/>
      <c r="C33" s="8"/>
      <c r="D33" s="190" t="s">
        <v>0</v>
      </c>
      <c r="E33" s="190" t="s">
        <v>18</v>
      </c>
      <c r="F33" s="190" t="s">
        <v>1</v>
      </c>
      <c r="G33" s="190" t="s">
        <v>9</v>
      </c>
      <c r="H33" s="190" t="s">
        <v>2</v>
      </c>
      <c r="I33" s="8"/>
      <c r="J33" s="37"/>
      <c r="K33" s="37"/>
      <c r="L33" s="258" t="s">
        <v>7</v>
      </c>
      <c r="M33" s="259"/>
    </row>
    <row r="34" spans="1:25" ht="36" thickTop="1" thickBot="1" x14ac:dyDescent="0.3">
      <c r="A34" s="204"/>
      <c r="B34" s="204"/>
      <c r="C34" s="25" t="s">
        <v>4</v>
      </c>
      <c r="D34" s="191"/>
      <c r="E34" s="191"/>
      <c r="F34" s="191"/>
      <c r="G34" s="191"/>
      <c r="H34" s="191"/>
      <c r="I34" s="26" t="s">
        <v>5</v>
      </c>
      <c r="J34" s="27" t="s">
        <v>6</v>
      </c>
      <c r="K34" s="27" t="s">
        <v>118</v>
      </c>
      <c r="L34" s="28" t="s">
        <v>6</v>
      </c>
      <c r="M34" s="27" t="s">
        <v>71</v>
      </c>
    </row>
    <row r="35" spans="1:25" ht="44.25" customHeight="1" x14ac:dyDescent="0.25">
      <c r="A35" s="182" t="s">
        <v>117</v>
      </c>
      <c r="B35" s="183"/>
      <c r="C35" s="196">
        <v>359</v>
      </c>
      <c r="D35" s="188" t="s">
        <v>8</v>
      </c>
      <c r="E35" s="186"/>
      <c r="F35" s="186"/>
      <c r="G35" s="186"/>
      <c r="H35" s="186"/>
      <c r="I35" s="188" t="s">
        <v>31</v>
      </c>
      <c r="J35" s="206">
        <v>150000</v>
      </c>
      <c r="K35" s="150">
        <v>150000</v>
      </c>
      <c r="L35" s="3">
        <v>100000</v>
      </c>
      <c r="M35" s="2" t="s">
        <v>33</v>
      </c>
      <c r="N35" s="33"/>
      <c r="O35" s="33"/>
      <c r="P35" s="36"/>
      <c r="Q35" s="33"/>
      <c r="R35" s="33"/>
      <c r="S35" s="33"/>
      <c r="T35" s="33"/>
      <c r="U35" s="33"/>
      <c r="V35" s="33"/>
      <c r="W35" s="33"/>
      <c r="X35" s="33"/>
      <c r="Y35" s="33"/>
    </row>
    <row r="36" spans="1:25" ht="39" customHeight="1" thickBot="1" x14ac:dyDescent="0.3">
      <c r="A36" s="184"/>
      <c r="B36" s="185"/>
      <c r="C36" s="197"/>
      <c r="D36" s="189"/>
      <c r="E36" s="187"/>
      <c r="F36" s="187"/>
      <c r="G36" s="187"/>
      <c r="H36" s="187"/>
      <c r="I36" s="189"/>
      <c r="J36" s="207"/>
      <c r="K36" s="244"/>
      <c r="L36" s="38">
        <v>50000</v>
      </c>
      <c r="M36" s="39" t="s">
        <v>57</v>
      </c>
      <c r="N36" s="33"/>
      <c r="O36" s="33"/>
      <c r="P36" s="33"/>
      <c r="Q36" s="33"/>
      <c r="R36" s="33"/>
      <c r="S36" s="33"/>
      <c r="T36" s="33"/>
      <c r="U36" s="33"/>
      <c r="V36" s="33"/>
      <c r="W36" s="33"/>
      <c r="X36" s="33"/>
      <c r="Y36" s="33"/>
    </row>
    <row r="37" spans="1:25" ht="90.75" customHeight="1" thickTop="1" x14ac:dyDescent="0.25">
      <c r="A37" s="184"/>
      <c r="B37" s="185"/>
      <c r="C37" s="251" t="s">
        <v>10</v>
      </c>
      <c r="D37" s="253"/>
      <c r="E37" s="176" t="s">
        <v>11</v>
      </c>
      <c r="F37" s="192"/>
      <c r="G37" s="192"/>
      <c r="H37" s="192"/>
      <c r="I37" s="194" t="s">
        <v>106</v>
      </c>
      <c r="J37" s="205">
        <v>900000</v>
      </c>
      <c r="K37" s="142">
        <v>900000</v>
      </c>
      <c r="L37" s="6">
        <v>400000</v>
      </c>
      <c r="M37" s="5" t="s">
        <v>85</v>
      </c>
      <c r="N37" s="33"/>
      <c r="O37" s="33"/>
      <c r="P37" s="33"/>
      <c r="Q37" s="33"/>
      <c r="R37" s="33"/>
      <c r="S37" s="33"/>
      <c r="T37" s="33"/>
      <c r="U37" s="33"/>
      <c r="V37" s="33"/>
      <c r="W37" s="33"/>
      <c r="X37" s="33"/>
      <c r="Y37" s="33"/>
    </row>
    <row r="38" spans="1:25" ht="89.25" customHeight="1" thickBot="1" x14ac:dyDescent="0.3">
      <c r="A38" s="184"/>
      <c r="B38" s="185"/>
      <c r="C38" s="252"/>
      <c r="D38" s="254"/>
      <c r="E38" s="189"/>
      <c r="F38" s="193"/>
      <c r="G38" s="193"/>
      <c r="H38" s="193"/>
      <c r="I38" s="195"/>
      <c r="J38" s="207"/>
      <c r="K38" s="244"/>
      <c r="L38" s="41">
        <v>500000</v>
      </c>
      <c r="M38" s="39" t="s">
        <v>33</v>
      </c>
      <c r="N38" s="33"/>
      <c r="O38" s="33"/>
      <c r="P38" s="33"/>
      <c r="Q38" s="33"/>
      <c r="R38" s="33"/>
      <c r="S38" s="33"/>
      <c r="T38" s="33"/>
      <c r="U38" s="33"/>
      <c r="V38" s="33"/>
      <c r="W38" s="33"/>
      <c r="X38" s="33"/>
      <c r="Y38" s="33"/>
    </row>
    <row r="39" spans="1:25" ht="228" customHeight="1" thickTop="1" thickBot="1" x14ac:dyDescent="0.3">
      <c r="A39" s="184"/>
      <c r="B39" s="185"/>
      <c r="C39" s="56" t="s">
        <v>22</v>
      </c>
      <c r="D39" s="43"/>
      <c r="E39" s="74" t="s">
        <v>23</v>
      </c>
      <c r="F39" s="44"/>
      <c r="G39" s="44"/>
      <c r="H39" s="44"/>
      <c r="I39" s="124" t="s">
        <v>107</v>
      </c>
      <c r="J39" s="45">
        <v>500000</v>
      </c>
      <c r="K39" s="45">
        <v>500000</v>
      </c>
      <c r="L39" s="46">
        <v>500000</v>
      </c>
      <c r="M39" s="106" t="s">
        <v>72</v>
      </c>
      <c r="N39" s="33"/>
      <c r="O39" s="33"/>
      <c r="P39" s="33"/>
      <c r="Q39" s="33"/>
      <c r="R39" s="33"/>
      <c r="S39" s="33"/>
      <c r="T39" s="33"/>
      <c r="U39" s="33"/>
      <c r="V39" s="33"/>
      <c r="W39" s="33"/>
      <c r="X39" s="33"/>
      <c r="Y39" s="33"/>
    </row>
    <row r="40" spans="1:25" s="117" customFormat="1" ht="228" customHeight="1" thickTop="1" x14ac:dyDescent="0.25">
      <c r="A40" s="184"/>
      <c r="B40" s="185"/>
      <c r="C40" s="132"/>
      <c r="D40" s="135"/>
      <c r="E40" s="137" t="s">
        <v>131</v>
      </c>
      <c r="F40" s="138"/>
      <c r="G40" s="138"/>
      <c r="H40" s="138"/>
      <c r="I40" s="126" t="s">
        <v>119</v>
      </c>
      <c r="J40" s="128">
        <v>0</v>
      </c>
      <c r="K40" s="139">
        <v>88500</v>
      </c>
      <c r="L40" s="140">
        <v>88500</v>
      </c>
      <c r="M40" s="141" t="s">
        <v>33</v>
      </c>
      <c r="N40" s="33"/>
      <c r="O40" s="33"/>
      <c r="P40" s="33"/>
      <c r="Q40" s="33"/>
      <c r="R40" s="33"/>
      <c r="S40" s="33"/>
      <c r="T40" s="33"/>
      <c r="U40" s="33"/>
      <c r="V40" s="33"/>
      <c r="W40" s="33"/>
      <c r="X40" s="33"/>
      <c r="Y40" s="33"/>
    </row>
    <row r="41" spans="1:25" s="136" customFormat="1" ht="228" customHeight="1" thickBot="1" x14ac:dyDescent="0.3">
      <c r="A41" s="184"/>
      <c r="B41" s="185"/>
      <c r="C41" s="133"/>
      <c r="D41" s="130"/>
      <c r="E41" s="129" t="s">
        <v>132</v>
      </c>
      <c r="F41" s="123"/>
      <c r="G41" s="123"/>
      <c r="H41" s="123"/>
      <c r="I41" s="126" t="s">
        <v>133</v>
      </c>
      <c r="J41" s="134">
        <v>0</v>
      </c>
      <c r="K41" s="131">
        <v>37000</v>
      </c>
      <c r="L41" s="88">
        <v>37000</v>
      </c>
      <c r="M41" s="125" t="s">
        <v>33</v>
      </c>
      <c r="N41" s="33"/>
      <c r="O41" s="33"/>
      <c r="P41" s="33"/>
      <c r="Q41" s="33"/>
      <c r="R41" s="33"/>
      <c r="S41" s="33"/>
      <c r="T41" s="33"/>
      <c r="U41" s="33"/>
      <c r="V41" s="33"/>
      <c r="W41" s="33"/>
      <c r="X41" s="33"/>
      <c r="Y41" s="33"/>
    </row>
    <row r="42" spans="1:25" ht="102" customHeight="1" thickTop="1" thickBot="1" x14ac:dyDescent="0.3">
      <c r="A42" s="184"/>
      <c r="B42" s="185"/>
      <c r="C42" s="57" t="s">
        <v>24</v>
      </c>
      <c r="D42" s="58"/>
      <c r="E42" s="75" t="s">
        <v>25</v>
      </c>
      <c r="F42" s="58"/>
      <c r="G42" s="58"/>
      <c r="H42" s="58"/>
      <c r="I42" s="90" t="s">
        <v>32</v>
      </c>
      <c r="J42" s="60">
        <v>100000</v>
      </c>
      <c r="K42" s="98">
        <v>100000</v>
      </c>
      <c r="L42" s="61">
        <v>100000</v>
      </c>
      <c r="M42" s="62" t="s">
        <v>33</v>
      </c>
      <c r="N42" s="33"/>
      <c r="O42" s="33"/>
      <c r="P42" s="33"/>
      <c r="Q42" s="33"/>
      <c r="R42" s="33"/>
      <c r="S42" s="33"/>
      <c r="T42" s="33"/>
      <c r="U42" s="33"/>
      <c r="V42" s="33"/>
      <c r="W42" s="33"/>
      <c r="X42" s="33"/>
      <c r="Y42" s="33"/>
    </row>
    <row r="43" spans="1:25" ht="15.75" thickBot="1" x14ac:dyDescent="0.3">
      <c r="A43" s="184"/>
      <c r="B43" s="185"/>
      <c r="C43" s="208" t="s">
        <v>13</v>
      </c>
      <c r="D43" s="209"/>
      <c r="E43" s="209"/>
      <c r="F43" s="209"/>
      <c r="G43" s="209"/>
      <c r="H43" s="209"/>
      <c r="I43" s="210"/>
      <c r="J43" s="91">
        <f>SUM(J35:J42)</f>
        <v>1650000</v>
      </c>
      <c r="K43" s="91">
        <f>SUM(K35:K42)</f>
        <v>1775500</v>
      </c>
      <c r="L43" s="63">
        <f>SUM(L35:L42)</f>
        <v>1775500</v>
      </c>
      <c r="M43" s="64"/>
      <c r="N43" s="33"/>
      <c r="O43" s="33"/>
      <c r="P43" s="33"/>
      <c r="Q43" s="33"/>
      <c r="R43" s="33"/>
      <c r="S43" s="33"/>
      <c r="T43" s="33"/>
      <c r="U43" s="33"/>
      <c r="V43" s="33"/>
      <c r="W43" s="33"/>
      <c r="X43" s="33"/>
      <c r="Y43" s="33"/>
    </row>
    <row r="44" spans="1:25" ht="100.5" customHeight="1" x14ac:dyDescent="0.25">
      <c r="A44" s="221"/>
      <c r="B44" s="221"/>
      <c r="C44" s="250"/>
      <c r="D44" s="250"/>
      <c r="E44" s="250"/>
      <c r="F44" s="250"/>
      <c r="G44" s="250"/>
      <c r="H44" s="250"/>
      <c r="I44" s="250"/>
      <c r="J44" s="250"/>
      <c r="K44" s="250"/>
      <c r="L44" s="250"/>
      <c r="M44" s="250"/>
      <c r="N44" s="33"/>
      <c r="O44" s="33"/>
      <c r="P44" s="33"/>
      <c r="Q44" s="33"/>
      <c r="R44" s="33"/>
      <c r="S44" s="33"/>
      <c r="T44" s="33"/>
      <c r="U44" s="33"/>
      <c r="V44" s="33"/>
      <c r="W44" s="33"/>
      <c r="X44" s="33"/>
      <c r="Y44" s="33"/>
    </row>
    <row r="45" spans="1:25" ht="86.25" customHeight="1" x14ac:dyDescent="0.25">
      <c r="A45" s="216" t="s">
        <v>115</v>
      </c>
      <c r="B45" s="217"/>
      <c r="C45" s="257" t="s">
        <v>12</v>
      </c>
      <c r="D45" s="188" t="s">
        <v>21</v>
      </c>
      <c r="E45" s="180"/>
      <c r="F45" s="180"/>
      <c r="G45" s="180"/>
      <c r="H45" s="180"/>
      <c r="I45" s="247" t="s">
        <v>108</v>
      </c>
      <c r="J45" s="255">
        <v>2000000</v>
      </c>
      <c r="K45" s="242">
        <v>2000000</v>
      </c>
      <c r="L45" s="3">
        <v>1600000</v>
      </c>
      <c r="M45" s="30" t="s">
        <v>72</v>
      </c>
      <c r="N45" s="33"/>
      <c r="O45" s="33"/>
      <c r="P45" s="33"/>
      <c r="Q45" s="33"/>
      <c r="R45" s="33"/>
      <c r="S45" s="33"/>
      <c r="T45" s="33"/>
      <c r="U45" s="33"/>
      <c r="V45" s="33"/>
      <c r="W45" s="33"/>
      <c r="X45" s="33"/>
      <c r="Y45" s="33"/>
    </row>
    <row r="46" spans="1:25" ht="96.75" customHeight="1" x14ac:dyDescent="0.25">
      <c r="A46" s="216"/>
      <c r="B46" s="217"/>
      <c r="C46" s="257"/>
      <c r="D46" s="177"/>
      <c r="E46" s="180"/>
      <c r="F46" s="180"/>
      <c r="G46" s="180"/>
      <c r="H46" s="180"/>
      <c r="I46" s="248"/>
      <c r="J46" s="255"/>
      <c r="K46" s="155"/>
      <c r="L46" s="32">
        <v>300000</v>
      </c>
      <c r="M46" s="1" t="s">
        <v>73</v>
      </c>
      <c r="N46" s="33"/>
      <c r="O46" s="33"/>
      <c r="P46" s="33"/>
      <c r="Q46" s="33"/>
      <c r="R46" s="33"/>
      <c r="S46" s="33"/>
      <c r="T46" s="33"/>
      <c r="U46" s="33"/>
      <c r="V46" s="33"/>
      <c r="W46" s="33"/>
      <c r="X46" s="33"/>
      <c r="Y46" s="33"/>
    </row>
    <row r="47" spans="1:25" ht="82.5" customHeight="1" thickBot="1" x14ac:dyDescent="0.3">
      <c r="A47" s="216"/>
      <c r="B47" s="217"/>
      <c r="C47" s="252"/>
      <c r="D47" s="189"/>
      <c r="E47" s="220"/>
      <c r="F47" s="220"/>
      <c r="G47" s="220"/>
      <c r="H47" s="220"/>
      <c r="I47" s="249"/>
      <c r="J47" s="256"/>
      <c r="K47" s="243"/>
      <c r="L47" s="47">
        <v>100000</v>
      </c>
      <c r="M47" s="39" t="s">
        <v>57</v>
      </c>
      <c r="N47" s="33"/>
      <c r="O47" s="33"/>
      <c r="P47" s="33"/>
      <c r="Q47" s="33"/>
      <c r="R47" s="33"/>
      <c r="S47" s="33"/>
      <c r="T47" s="33"/>
      <c r="U47" s="33"/>
      <c r="V47" s="33"/>
      <c r="W47" s="33"/>
      <c r="X47" s="33"/>
      <c r="Y47" s="33"/>
    </row>
    <row r="48" spans="1:25" ht="181.5" thickTop="1" thickBot="1" x14ac:dyDescent="0.3">
      <c r="A48" s="216"/>
      <c r="B48" s="217"/>
      <c r="C48" s="48" t="s">
        <v>26</v>
      </c>
      <c r="D48" s="49"/>
      <c r="E48" s="76" t="s">
        <v>27</v>
      </c>
      <c r="F48" s="49"/>
      <c r="G48" s="49"/>
      <c r="H48" s="49"/>
      <c r="I48" s="77" t="s">
        <v>109</v>
      </c>
      <c r="J48" s="50">
        <v>5800000</v>
      </c>
      <c r="K48" s="6">
        <v>5800000</v>
      </c>
      <c r="L48" s="98">
        <v>5800000</v>
      </c>
      <c r="M48" s="62" t="s">
        <v>35</v>
      </c>
      <c r="N48" s="33"/>
      <c r="O48" s="33"/>
      <c r="P48" s="33"/>
      <c r="Q48" s="33"/>
      <c r="R48" s="33"/>
      <c r="S48" s="33"/>
      <c r="T48" s="33"/>
      <c r="U48" s="33"/>
      <c r="V48" s="33"/>
      <c r="W48" s="33"/>
      <c r="X48" s="33"/>
      <c r="Y48" s="33"/>
    </row>
    <row r="49" spans="1:25" ht="60" customHeight="1" thickTop="1" x14ac:dyDescent="0.25">
      <c r="A49" s="216"/>
      <c r="B49" s="217"/>
      <c r="C49" s="245" t="s">
        <v>92</v>
      </c>
      <c r="D49" s="227"/>
      <c r="E49" s="227"/>
      <c r="F49" s="227"/>
      <c r="G49" s="229" t="s">
        <v>91</v>
      </c>
      <c r="H49" s="227"/>
      <c r="I49" s="239" t="s">
        <v>100</v>
      </c>
      <c r="J49" s="240">
        <v>1500000</v>
      </c>
      <c r="K49" s="150">
        <v>1500000</v>
      </c>
      <c r="L49" s="29">
        <v>2500</v>
      </c>
      <c r="M49" s="30" t="s">
        <v>33</v>
      </c>
      <c r="N49" s="33"/>
      <c r="O49" s="33"/>
      <c r="P49" s="33"/>
      <c r="Q49" s="33"/>
      <c r="R49" s="33"/>
      <c r="S49" s="33"/>
      <c r="T49" s="33"/>
      <c r="U49" s="33"/>
      <c r="V49" s="33"/>
      <c r="W49" s="33"/>
      <c r="X49" s="33"/>
      <c r="Y49" s="33"/>
    </row>
    <row r="50" spans="1:25" s="96" customFormat="1" ht="57.75" customHeight="1" x14ac:dyDescent="0.25">
      <c r="A50" s="216"/>
      <c r="B50" s="217"/>
      <c r="C50" s="246"/>
      <c r="D50" s="228"/>
      <c r="E50" s="228"/>
      <c r="F50" s="228"/>
      <c r="G50" s="230"/>
      <c r="H50" s="228"/>
      <c r="I50" s="194"/>
      <c r="J50" s="241"/>
      <c r="K50" s="143"/>
      <c r="L50" s="29">
        <v>50000</v>
      </c>
      <c r="M50" s="30" t="s">
        <v>38</v>
      </c>
      <c r="N50" s="33"/>
      <c r="O50" s="33"/>
      <c r="P50" s="33"/>
      <c r="Q50" s="33"/>
      <c r="R50" s="33"/>
      <c r="S50" s="33"/>
      <c r="T50" s="33"/>
      <c r="U50" s="33"/>
      <c r="V50" s="33"/>
      <c r="W50" s="33"/>
      <c r="X50" s="33"/>
      <c r="Y50" s="33"/>
    </row>
    <row r="51" spans="1:25" s="96" customFormat="1" ht="62.25" customHeight="1" thickBot="1" x14ac:dyDescent="0.3">
      <c r="A51" s="216"/>
      <c r="B51" s="217"/>
      <c r="C51" s="246"/>
      <c r="D51" s="228"/>
      <c r="E51" s="228"/>
      <c r="F51" s="228"/>
      <c r="G51" s="230"/>
      <c r="H51" s="228"/>
      <c r="I51" s="194"/>
      <c r="J51" s="241"/>
      <c r="K51" s="151"/>
      <c r="L51" s="29">
        <v>1447500</v>
      </c>
      <c r="M51" s="30" t="s">
        <v>37</v>
      </c>
      <c r="N51" s="33"/>
      <c r="O51" s="33"/>
      <c r="P51" s="33"/>
      <c r="Q51" s="33"/>
      <c r="R51" s="33"/>
      <c r="S51" s="33"/>
      <c r="T51" s="33"/>
      <c r="U51" s="33"/>
      <c r="V51" s="33"/>
      <c r="W51" s="33"/>
      <c r="X51" s="33"/>
      <c r="Y51" s="33"/>
    </row>
    <row r="52" spans="1:25" ht="69" thickTop="1" thickBot="1" x14ac:dyDescent="0.3">
      <c r="A52" s="216"/>
      <c r="B52" s="217"/>
      <c r="C52" s="52" t="s">
        <v>28</v>
      </c>
      <c r="D52" s="53"/>
      <c r="E52" s="53"/>
      <c r="F52" s="53"/>
      <c r="G52" s="79" t="s">
        <v>29</v>
      </c>
      <c r="H52" s="53"/>
      <c r="I52" s="78" t="s">
        <v>101</v>
      </c>
      <c r="J52" s="54">
        <v>1300000</v>
      </c>
      <c r="K52" s="119">
        <v>1300000</v>
      </c>
      <c r="L52" s="88">
        <v>1300000</v>
      </c>
      <c r="M52" s="99" t="s">
        <v>72</v>
      </c>
      <c r="N52" s="33"/>
      <c r="O52" s="33"/>
      <c r="P52" s="33"/>
      <c r="Q52" s="33"/>
      <c r="R52" s="33"/>
      <c r="S52" s="33"/>
      <c r="T52" s="33"/>
      <c r="U52" s="33"/>
      <c r="V52" s="33"/>
      <c r="W52" s="33"/>
      <c r="X52" s="33"/>
      <c r="Y52" s="33"/>
    </row>
    <row r="53" spans="1:25" ht="39.75" customHeight="1" thickTop="1" thickBot="1" x14ac:dyDescent="0.3">
      <c r="A53" s="216"/>
      <c r="B53" s="217"/>
      <c r="C53" s="251" t="s">
        <v>74</v>
      </c>
      <c r="D53" s="231"/>
      <c r="E53" s="231"/>
      <c r="F53" s="231"/>
      <c r="G53" s="176" t="s">
        <v>75</v>
      </c>
      <c r="H53" s="231"/>
      <c r="I53" s="235" t="s">
        <v>82</v>
      </c>
      <c r="J53" s="205">
        <v>1000000</v>
      </c>
      <c r="K53" s="142">
        <v>1200000</v>
      </c>
      <c r="L53" s="29">
        <v>45000</v>
      </c>
      <c r="M53" s="62" t="s">
        <v>38</v>
      </c>
      <c r="N53" s="33"/>
      <c r="O53" s="33"/>
      <c r="P53" s="33"/>
      <c r="Q53" s="33"/>
      <c r="R53" s="33"/>
      <c r="S53" s="33"/>
      <c r="T53" s="33"/>
      <c r="U53" s="33"/>
      <c r="V53" s="33"/>
      <c r="W53" s="33"/>
      <c r="X53" s="33"/>
      <c r="Y53" s="33"/>
    </row>
    <row r="54" spans="1:25" s="127" customFormat="1" ht="39.75" customHeight="1" thickTop="1" thickBot="1" x14ac:dyDescent="0.3">
      <c r="A54" s="216"/>
      <c r="B54" s="217"/>
      <c r="C54" s="272"/>
      <c r="D54" s="232"/>
      <c r="E54" s="232"/>
      <c r="F54" s="232"/>
      <c r="G54" s="177"/>
      <c r="H54" s="232"/>
      <c r="I54" s="236"/>
      <c r="J54" s="151"/>
      <c r="K54" s="143"/>
      <c r="L54" s="29">
        <v>100000</v>
      </c>
      <c r="M54" s="62" t="s">
        <v>33</v>
      </c>
      <c r="N54" s="33"/>
      <c r="O54" s="33"/>
      <c r="P54" s="33"/>
      <c r="Q54" s="33"/>
      <c r="R54" s="33"/>
      <c r="S54" s="33"/>
      <c r="T54" s="33"/>
      <c r="U54" s="33"/>
      <c r="V54" s="33"/>
      <c r="W54" s="33"/>
      <c r="X54" s="33"/>
      <c r="Y54" s="33"/>
    </row>
    <row r="55" spans="1:25" ht="51.75" customHeight="1" thickTop="1" x14ac:dyDescent="0.25">
      <c r="A55" s="216"/>
      <c r="B55" s="217"/>
      <c r="C55" s="257"/>
      <c r="D55" s="233"/>
      <c r="E55" s="233"/>
      <c r="F55" s="233"/>
      <c r="G55" s="177"/>
      <c r="H55" s="233"/>
      <c r="I55" s="237"/>
      <c r="J55" s="206"/>
      <c r="K55" s="143"/>
      <c r="L55" s="29">
        <v>950000</v>
      </c>
      <c r="M55" s="62" t="s">
        <v>90</v>
      </c>
      <c r="N55" s="33"/>
      <c r="O55" s="33"/>
      <c r="P55" s="33"/>
      <c r="Q55" s="33"/>
      <c r="R55" s="33"/>
      <c r="S55" s="33"/>
      <c r="T55" s="33"/>
      <c r="U55" s="33"/>
      <c r="V55" s="33"/>
      <c r="W55" s="33"/>
      <c r="X55" s="33"/>
      <c r="Y55" s="33"/>
    </row>
    <row r="56" spans="1:25" ht="41.25" customHeight="1" thickBot="1" x14ac:dyDescent="0.3">
      <c r="A56" s="216"/>
      <c r="B56" s="217"/>
      <c r="C56" s="252"/>
      <c r="D56" s="234"/>
      <c r="E56" s="234"/>
      <c r="F56" s="234"/>
      <c r="G56" s="189"/>
      <c r="H56" s="234"/>
      <c r="I56" s="238"/>
      <c r="J56" s="207"/>
      <c r="K56" s="244"/>
      <c r="L56" s="3">
        <v>105000</v>
      </c>
      <c r="M56" s="39" t="s">
        <v>57</v>
      </c>
      <c r="N56" s="33"/>
      <c r="O56" s="33"/>
      <c r="P56" s="33"/>
      <c r="Q56" s="33"/>
      <c r="R56" s="33"/>
      <c r="S56" s="33"/>
      <c r="T56" s="33"/>
      <c r="U56" s="33"/>
      <c r="V56" s="33"/>
      <c r="W56" s="33"/>
      <c r="X56" s="33"/>
      <c r="Y56" s="33"/>
    </row>
    <row r="57" spans="1:25" ht="192.75" customHeight="1" thickTop="1" x14ac:dyDescent="0.25">
      <c r="A57" s="216"/>
      <c r="B57" s="217"/>
      <c r="C57" s="66" t="s">
        <v>134</v>
      </c>
      <c r="D57" s="67"/>
      <c r="E57" s="67"/>
      <c r="F57" s="67"/>
      <c r="G57" s="83" t="s">
        <v>77</v>
      </c>
      <c r="H57" s="67"/>
      <c r="I57" s="80" t="s">
        <v>83</v>
      </c>
      <c r="J57" s="68">
        <v>100000</v>
      </c>
      <c r="K57" s="68">
        <v>0</v>
      </c>
      <c r="L57" s="31">
        <v>0</v>
      </c>
      <c r="M57" s="59"/>
      <c r="N57" s="33"/>
      <c r="O57" s="33"/>
      <c r="P57" s="33"/>
      <c r="Q57" s="33"/>
      <c r="R57" s="33"/>
      <c r="S57" s="33"/>
      <c r="T57" s="33"/>
      <c r="U57" s="33"/>
      <c r="V57" s="33"/>
      <c r="W57" s="33"/>
      <c r="X57" s="33"/>
      <c r="Y57" s="33"/>
    </row>
    <row r="58" spans="1:25" s="97" customFormat="1" ht="78.75" customHeight="1" x14ac:dyDescent="0.25">
      <c r="A58" s="216"/>
      <c r="B58" s="217"/>
      <c r="C58" s="262" t="s">
        <v>98</v>
      </c>
      <c r="D58" s="262"/>
      <c r="E58" s="262"/>
      <c r="F58" s="152" t="s">
        <v>99</v>
      </c>
      <c r="G58" s="188"/>
      <c r="H58" s="262"/>
      <c r="I58" s="263" t="s">
        <v>102</v>
      </c>
      <c r="J58" s="150">
        <v>500000</v>
      </c>
      <c r="K58" s="116"/>
      <c r="L58" s="150">
        <v>500000</v>
      </c>
      <c r="M58" s="152" t="s">
        <v>56</v>
      </c>
      <c r="N58" s="33"/>
      <c r="O58" s="33"/>
      <c r="P58" s="33"/>
      <c r="Q58" s="33"/>
      <c r="R58" s="33"/>
      <c r="S58" s="33"/>
      <c r="T58" s="33"/>
      <c r="U58" s="33"/>
      <c r="V58" s="33"/>
      <c r="W58" s="33"/>
      <c r="X58" s="33"/>
      <c r="Y58" s="33"/>
    </row>
    <row r="59" spans="1:25" s="97" customFormat="1" ht="88.5" customHeight="1" x14ac:dyDescent="0.25">
      <c r="A59" s="216"/>
      <c r="B59" s="217"/>
      <c r="C59" s="232"/>
      <c r="D59" s="232"/>
      <c r="E59" s="232"/>
      <c r="F59" s="153"/>
      <c r="G59" s="265"/>
      <c r="H59" s="232"/>
      <c r="I59" s="264"/>
      <c r="J59" s="151"/>
      <c r="K59" s="113">
        <v>500000</v>
      </c>
      <c r="L59" s="151"/>
      <c r="M59" s="153"/>
      <c r="N59" s="33"/>
      <c r="O59" s="33"/>
      <c r="P59" s="33"/>
      <c r="Q59" s="33"/>
      <c r="R59" s="33"/>
      <c r="S59" s="33"/>
      <c r="T59" s="33"/>
      <c r="U59" s="33"/>
      <c r="V59" s="33"/>
      <c r="W59" s="33"/>
      <c r="X59" s="33"/>
      <c r="Y59" s="33"/>
    </row>
    <row r="60" spans="1:25" ht="15.75" thickBot="1" x14ac:dyDescent="0.3">
      <c r="A60" s="218"/>
      <c r="B60" s="219"/>
      <c r="C60" s="211" t="s">
        <v>14</v>
      </c>
      <c r="D60" s="212"/>
      <c r="E60" s="212"/>
      <c r="F60" s="212"/>
      <c r="G60" s="212"/>
      <c r="H60" s="212"/>
      <c r="I60" s="213"/>
      <c r="J60" s="102">
        <f>SUM(J45:J59)</f>
        <v>12200000</v>
      </c>
      <c r="K60" s="102">
        <f>SUM(K45:K59)</f>
        <v>12300000</v>
      </c>
      <c r="L60" s="102">
        <f>SUM(L45:L59)</f>
        <v>12300000</v>
      </c>
      <c r="M60" s="101"/>
      <c r="N60" s="33"/>
      <c r="O60" s="33"/>
      <c r="P60" s="33"/>
      <c r="Q60" s="33"/>
      <c r="R60" s="33"/>
      <c r="S60" s="33"/>
      <c r="T60" s="33"/>
      <c r="U60" s="33"/>
      <c r="V60" s="33"/>
      <c r="W60" s="33"/>
      <c r="X60" s="33"/>
      <c r="Y60" s="33"/>
    </row>
    <row r="61" spans="1:25" s="109" customFormat="1" x14ac:dyDescent="0.25">
      <c r="K61" s="117"/>
      <c r="M61" s="13"/>
      <c r="N61" s="33"/>
      <c r="O61" s="33"/>
      <c r="P61" s="33"/>
      <c r="Q61" s="33"/>
      <c r="R61" s="33"/>
      <c r="S61" s="33"/>
      <c r="T61" s="33"/>
      <c r="U61" s="33"/>
      <c r="V61" s="33"/>
      <c r="W61" s="33"/>
      <c r="X61" s="33"/>
      <c r="Y61" s="33"/>
    </row>
    <row r="62" spans="1:25" ht="130.5" customHeight="1" x14ac:dyDescent="0.25">
      <c r="A62" s="222"/>
      <c r="B62" s="222"/>
      <c r="C62" s="260"/>
      <c r="D62" s="260"/>
      <c r="E62" s="260"/>
      <c r="F62" s="260"/>
      <c r="G62" s="260"/>
      <c r="H62" s="260"/>
      <c r="I62" s="260"/>
      <c r="J62" s="260"/>
      <c r="K62" s="260"/>
      <c r="L62" s="260"/>
      <c r="M62" s="260"/>
      <c r="N62" s="33"/>
      <c r="O62" s="33"/>
      <c r="P62" s="33"/>
      <c r="Q62" s="33"/>
      <c r="R62" s="33"/>
      <c r="S62" s="33"/>
      <c r="T62" s="33"/>
      <c r="U62" s="33"/>
      <c r="V62" s="33"/>
      <c r="W62" s="33"/>
      <c r="X62" s="33"/>
      <c r="Y62" s="33"/>
    </row>
    <row r="63" spans="1:25" ht="181.5" thickBot="1" x14ac:dyDescent="0.3">
      <c r="A63" s="223" t="s">
        <v>116</v>
      </c>
      <c r="B63" s="224"/>
      <c r="C63" s="73" t="s">
        <v>19</v>
      </c>
      <c r="D63" s="69"/>
      <c r="E63" s="82" t="s">
        <v>20</v>
      </c>
      <c r="F63" s="69"/>
      <c r="G63" s="69"/>
      <c r="H63" s="69"/>
      <c r="I63" s="70" t="s">
        <v>30</v>
      </c>
      <c r="J63" s="38">
        <v>46000</v>
      </c>
      <c r="K63" s="120">
        <v>46000</v>
      </c>
      <c r="L63" s="42">
        <v>46000</v>
      </c>
      <c r="M63" s="39" t="s">
        <v>34</v>
      </c>
      <c r="N63" s="33"/>
      <c r="O63" s="33"/>
      <c r="P63" s="33"/>
      <c r="Q63" s="33"/>
      <c r="R63" s="33"/>
      <c r="S63" s="33"/>
      <c r="T63" s="33"/>
      <c r="U63" s="33"/>
      <c r="V63" s="33"/>
      <c r="W63" s="33"/>
      <c r="X63" s="33"/>
      <c r="Y63" s="33"/>
    </row>
    <row r="64" spans="1:25" ht="169.5" thickTop="1" x14ac:dyDescent="0.25">
      <c r="A64" s="223"/>
      <c r="B64" s="224"/>
      <c r="C64" s="86" t="s">
        <v>93</v>
      </c>
      <c r="D64" s="58"/>
      <c r="E64" s="95" t="s">
        <v>94</v>
      </c>
      <c r="F64" s="75"/>
      <c r="G64" s="58"/>
      <c r="H64" s="87"/>
      <c r="I64" s="105" t="s">
        <v>103</v>
      </c>
      <c r="J64" s="60">
        <v>350000</v>
      </c>
      <c r="K64" s="98">
        <v>350000</v>
      </c>
      <c r="L64" s="61">
        <v>350000</v>
      </c>
      <c r="M64" s="59" t="s">
        <v>35</v>
      </c>
      <c r="N64" s="33"/>
      <c r="O64" s="33"/>
      <c r="P64" s="33"/>
      <c r="Q64" s="33"/>
      <c r="R64" s="33"/>
      <c r="S64" s="33"/>
      <c r="T64" s="33"/>
      <c r="U64" s="33"/>
      <c r="V64" s="33"/>
      <c r="W64" s="33"/>
      <c r="X64" s="33"/>
      <c r="Y64" s="33"/>
    </row>
    <row r="65" spans="1:25" s="117" customFormat="1" ht="92.25" customHeight="1" x14ac:dyDescent="0.25">
      <c r="A65" s="223"/>
      <c r="B65" s="224"/>
      <c r="C65" s="262" t="s">
        <v>95</v>
      </c>
      <c r="D65" s="262"/>
      <c r="E65" s="188"/>
      <c r="F65" s="188"/>
      <c r="G65" s="152" t="s">
        <v>96</v>
      </c>
      <c r="H65" s="266"/>
      <c r="I65" s="188" t="s">
        <v>104</v>
      </c>
      <c r="J65" s="150">
        <v>3000000</v>
      </c>
      <c r="K65" s="150">
        <v>3200000</v>
      </c>
      <c r="L65" s="29">
        <v>100000</v>
      </c>
      <c r="M65" s="2" t="s">
        <v>33</v>
      </c>
      <c r="N65" s="33"/>
      <c r="O65" s="33"/>
      <c r="P65" s="33"/>
      <c r="Q65" s="33"/>
      <c r="R65" s="33"/>
      <c r="S65" s="33"/>
      <c r="T65" s="33"/>
      <c r="U65" s="33"/>
      <c r="V65" s="33"/>
      <c r="W65" s="33"/>
      <c r="X65" s="33"/>
      <c r="Y65" s="33"/>
    </row>
    <row r="66" spans="1:25" s="127" customFormat="1" ht="92.25" customHeight="1" x14ac:dyDescent="0.25">
      <c r="A66" s="223"/>
      <c r="B66" s="224"/>
      <c r="C66" s="228"/>
      <c r="D66" s="228"/>
      <c r="E66" s="177"/>
      <c r="F66" s="177"/>
      <c r="G66" s="194"/>
      <c r="H66" s="267"/>
      <c r="I66" s="177"/>
      <c r="J66" s="143"/>
      <c r="K66" s="143"/>
      <c r="L66" s="29">
        <v>100000</v>
      </c>
      <c r="M66" s="2" t="s">
        <v>56</v>
      </c>
      <c r="N66" s="33"/>
      <c r="O66" s="33"/>
      <c r="P66" s="33"/>
      <c r="Q66" s="33"/>
      <c r="R66" s="33"/>
      <c r="S66" s="33"/>
      <c r="T66" s="33"/>
      <c r="U66" s="33"/>
      <c r="V66" s="33"/>
      <c r="W66" s="33"/>
      <c r="X66" s="33"/>
      <c r="Y66" s="33"/>
    </row>
    <row r="67" spans="1:25" s="96" customFormat="1" ht="56.25" customHeight="1" x14ac:dyDescent="0.25">
      <c r="A67" s="223"/>
      <c r="B67" s="224"/>
      <c r="C67" s="232"/>
      <c r="D67" s="232"/>
      <c r="E67" s="265"/>
      <c r="F67" s="265"/>
      <c r="G67" s="153"/>
      <c r="H67" s="268"/>
      <c r="I67" s="265"/>
      <c r="J67" s="151"/>
      <c r="K67" s="151"/>
      <c r="L67" s="29">
        <v>3000000</v>
      </c>
      <c r="M67" s="2" t="s">
        <v>35</v>
      </c>
      <c r="N67" s="33"/>
      <c r="O67" s="33"/>
      <c r="P67" s="33"/>
      <c r="Q67" s="33"/>
      <c r="R67" s="33"/>
      <c r="S67" s="33"/>
      <c r="T67" s="33"/>
      <c r="U67" s="33"/>
      <c r="V67" s="33"/>
      <c r="W67" s="33"/>
      <c r="X67" s="33"/>
      <c r="Y67" s="33"/>
    </row>
    <row r="68" spans="1:25" ht="15.75" thickBot="1" x14ac:dyDescent="0.3">
      <c r="A68" s="225"/>
      <c r="B68" s="226"/>
      <c r="C68" s="214" t="s">
        <v>15</v>
      </c>
      <c r="D68" s="214"/>
      <c r="E68" s="214"/>
      <c r="F68" s="214"/>
      <c r="G68" s="214"/>
      <c r="H68" s="214"/>
      <c r="I68" s="215"/>
      <c r="J68" s="100">
        <f>SUM(J63:J65)</f>
        <v>3396000</v>
      </c>
      <c r="K68" s="100">
        <f>SUM(K63:K65)</f>
        <v>3596000</v>
      </c>
      <c r="L68" s="100">
        <f>SUM(L63:L67)</f>
        <v>3596000</v>
      </c>
      <c r="M68" s="101"/>
      <c r="N68" s="33"/>
      <c r="O68" s="33"/>
      <c r="P68" s="33"/>
      <c r="Q68" s="33"/>
      <c r="R68" s="33"/>
      <c r="S68" s="33"/>
      <c r="T68" s="33"/>
      <c r="U68" s="33"/>
      <c r="V68" s="33"/>
      <c r="W68" s="33"/>
      <c r="X68" s="33"/>
      <c r="Y68" s="33"/>
    </row>
    <row r="69" spans="1:25" s="109" customFormat="1" x14ac:dyDescent="0.25">
      <c r="K69" s="117"/>
      <c r="M69" s="13"/>
      <c r="N69" s="33"/>
      <c r="O69" s="33"/>
      <c r="P69" s="33"/>
      <c r="Q69" s="33"/>
      <c r="R69" s="33"/>
      <c r="S69" s="33"/>
      <c r="T69" s="33"/>
      <c r="U69" s="33"/>
      <c r="V69" s="33"/>
      <c r="W69" s="33"/>
      <c r="X69" s="33"/>
      <c r="Y69" s="33"/>
    </row>
    <row r="70" spans="1:25" s="109" customFormat="1" x14ac:dyDescent="0.25">
      <c r="A70" s="13"/>
      <c r="B70" s="13"/>
      <c r="C70" s="13"/>
      <c r="D70" s="13"/>
      <c r="E70" s="13"/>
      <c r="F70" s="13"/>
      <c r="G70" s="13"/>
      <c r="H70" s="13"/>
      <c r="I70" s="13"/>
      <c r="J70" s="13"/>
      <c r="K70" s="13"/>
      <c r="L70" s="13"/>
      <c r="M70" s="13"/>
      <c r="N70" s="33"/>
      <c r="O70" s="33"/>
      <c r="P70" s="33"/>
      <c r="Q70" s="33"/>
      <c r="R70" s="33"/>
      <c r="S70" s="33"/>
      <c r="T70" s="33"/>
      <c r="U70" s="33"/>
      <c r="V70" s="33"/>
      <c r="W70" s="33"/>
      <c r="X70" s="33"/>
      <c r="Y70" s="33"/>
    </row>
    <row r="71" spans="1:25" s="109" customFormat="1" x14ac:dyDescent="0.25">
      <c r="A71" s="110"/>
      <c r="B71" s="110"/>
      <c r="C71" s="110"/>
      <c r="D71" s="110"/>
      <c r="E71" s="110"/>
      <c r="F71" s="110"/>
      <c r="G71" s="110"/>
      <c r="H71" s="110"/>
      <c r="I71" s="110"/>
      <c r="J71" s="110"/>
      <c r="K71" s="110"/>
      <c r="L71" s="110"/>
      <c r="M71" s="110"/>
      <c r="N71" s="33"/>
      <c r="O71" s="33"/>
      <c r="P71" s="33"/>
      <c r="Q71" s="33"/>
      <c r="R71" s="33"/>
      <c r="S71" s="33"/>
      <c r="T71" s="33"/>
      <c r="U71" s="33"/>
      <c r="V71" s="33"/>
      <c r="W71" s="33"/>
      <c r="X71" s="33"/>
      <c r="Y71" s="33"/>
    </row>
    <row r="72" spans="1:25" ht="102" thickBot="1" x14ac:dyDescent="0.3">
      <c r="A72" s="166" t="s">
        <v>3</v>
      </c>
      <c r="B72" s="167"/>
      <c r="C72" s="51" t="s">
        <v>76</v>
      </c>
      <c r="D72" s="71"/>
      <c r="E72" s="71"/>
      <c r="F72" s="71"/>
      <c r="G72" s="81" t="s">
        <v>97</v>
      </c>
      <c r="H72" s="71"/>
      <c r="I72" s="104" t="s">
        <v>105</v>
      </c>
      <c r="J72" s="31">
        <v>60000</v>
      </c>
      <c r="K72" s="121">
        <v>60000</v>
      </c>
      <c r="L72" s="88">
        <v>60000</v>
      </c>
      <c r="M72" s="89" t="s">
        <v>34</v>
      </c>
      <c r="N72" s="33"/>
      <c r="O72" s="33"/>
      <c r="P72" s="33"/>
      <c r="Q72" s="33"/>
      <c r="R72" s="33"/>
      <c r="S72" s="33"/>
      <c r="T72" s="33"/>
      <c r="U72" s="33"/>
      <c r="V72" s="33"/>
      <c r="W72" s="33"/>
      <c r="X72" s="33"/>
      <c r="Y72" s="33"/>
    </row>
    <row r="73" spans="1:25" ht="15.75" thickBot="1" x14ac:dyDescent="0.3">
      <c r="A73" s="168"/>
      <c r="B73" s="169"/>
      <c r="C73" s="269" t="s">
        <v>16</v>
      </c>
      <c r="D73" s="270"/>
      <c r="E73" s="270"/>
      <c r="F73" s="270"/>
      <c r="G73" s="270"/>
      <c r="H73" s="270"/>
      <c r="I73" s="271"/>
      <c r="J73" s="92">
        <f>SUM(J72:J72)</f>
        <v>60000</v>
      </c>
      <c r="K73" s="92">
        <f>SUM(K72:K72)</f>
        <v>60000</v>
      </c>
      <c r="L73" s="63">
        <f>L72</f>
        <v>60000</v>
      </c>
      <c r="M73" s="64"/>
      <c r="N73" s="33"/>
      <c r="O73" s="33"/>
      <c r="P73" s="33"/>
      <c r="Q73" s="33"/>
      <c r="R73" s="33"/>
      <c r="S73" s="33"/>
      <c r="T73" s="33"/>
      <c r="U73" s="33"/>
      <c r="V73" s="33"/>
      <c r="W73" s="33"/>
      <c r="X73" s="33"/>
      <c r="Y73" s="33"/>
    </row>
    <row r="74" spans="1:25" s="109" customFormat="1" x14ac:dyDescent="0.25">
      <c r="K74" s="117"/>
      <c r="N74" s="33"/>
      <c r="O74" s="33"/>
      <c r="P74" s="33"/>
      <c r="Q74" s="33"/>
      <c r="R74" s="33"/>
      <c r="S74" s="33"/>
      <c r="T74" s="33"/>
      <c r="U74" s="33"/>
      <c r="V74" s="33"/>
      <c r="W74" s="33"/>
      <c r="X74" s="33"/>
      <c r="Y74" s="33"/>
    </row>
    <row r="75" spans="1:25" x14ac:dyDescent="0.25">
      <c r="A75" s="111"/>
      <c r="B75" s="112"/>
      <c r="C75" s="261"/>
      <c r="D75" s="261"/>
      <c r="E75" s="261"/>
      <c r="F75" s="261"/>
      <c r="G75" s="261"/>
      <c r="H75" s="261"/>
      <c r="I75" s="261"/>
      <c r="J75" s="261"/>
      <c r="K75" s="261"/>
      <c r="L75" s="261"/>
      <c r="M75" s="261"/>
      <c r="N75" s="14"/>
      <c r="O75" s="33"/>
      <c r="P75" s="33"/>
      <c r="Q75" s="33"/>
      <c r="R75" s="33"/>
      <c r="S75" s="33"/>
      <c r="T75" s="33"/>
      <c r="U75" s="33"/>
      <c r="V75" s="33"/>
      <c r="W75" s="33"/>
      <c r="X75" s="33"/>
      <c r="Y75" s="33"/>
    </row>
    <row r="76" spans="1:25" ht="65.25" customHeight="1" x14ac:dyDescent="0.25">
      <c r="A76" s="317" t="s">
        <v>114</v>
      </c>
      <c r="B76" s="318"/>
      <c r="C76" s="291" t="s">
        <v>51</v>
      </c>
      <c r="D76" s="177" t="s">
        <v>52</v>
      </c>
      <c r="E76" s="288"/>
      <c r="F76" s="287"/>
      <c r="G76" s="289"/>
      <c r="H76" s="287"/>
      <c r="I76" s="230" t="s">
        <v>58</v>
      </c>
      <c r="J76" s="151">
        <v>150000</v>
      </c>
      <c r="K76" s="150">
        <v>150000</v>
      </c>
      <c r="L76" s="29">
        <v>5000</v>
      </c>
      <c r="M76" s="2" t="s">
        <v>33</v>
      </c>
      <c r="N76" s="33"/>
      <c r="O76" s="33"/>
      <c r="P76" s="33"/>
      <c r="Q76" s="33"/>
      <c r="R76" s="33"/>
      <c r="S76" s="33"/>
      <c r="T76" s="33"/>
      <c r="U76" s="33"/>
      <c r="V76" s="33"/>
      <c r="W76" s="33"/>
      <c r="X76" s="33"/>
      <c r="Y76" s="33"/>
    </row>
    <row r="77" spans="1:25" ht="27" customHeight="1" thickBot="1" x14ac:dyDescent="0.3">
      <c r="A77" s="319"/>
      <c r="B77" s="320"/>
      <c r="C77" s="292"/>
      <c r="D77" s="189"/>
      <c r="E77" s="193"/>
      <c r="F77" s="220"/>
      <c r="G77" s="290"/>
      <c r="H77" s="220"/>
      <c r="I77" s="293"/>
      <c r="J77" s="207"/>
      <c r="K77" s="244"/>
      <c r="L77" s="46">
        <v>145000</v>
      </c>
      <c r="M77" s="122" t="s">
        <v>57</v>
      </c>
      <c r="N77" s="33"/>
      <c r="O77" s="33"/>
      <c r="P77" s="33"/>
      <c r="Q77" s="33"/>
      <c r="R77" s="33"/>
      <c r="S77" s="33"/>
      <c r="T77" s="33"/>
      <c r="U77" s="33"/>
      <c r="V77" s="33"/>
      <c r="W77" s="33"/>
      <c r="X77" s="33"/>
      <c r="Y77" s="33"/>
    </row>
    <row r="78" spans="1:25" ht="15.75" thickTop="1" x14ac:dyDescent="0.25">
      <c r="A78" s="319"/>
      <c r="B78" s="320"/>
      <c r="C78" s="170" t="s">
        <v>53</v>
      </c>
      <c r="D78" s="173"/>
      <c r="E78" s="176" t="s">
        <v>54</v>
      </c>
      <c r="F78" s="179"/>
      <c r="G78" s="173"/>
      <c r="H78" s="179"/>
      <c r="I78" s="176" t="s">
        <v>59</v>
      </c>
      <c r="J78" s="205">
        <v>100000</v>
      </c>
      <c r="K78" s="142">
        <v>130000</v>
      </c>
      <c r="L78" s="154">
        <v>130000</v>
      </c>
      <c r="M78" s="157" t="s">
        <v>33</v>
      </c>
      <c r="N78" s="33"/>
      <c r="O78" s="33"/>
      <c r="P78" s="33"/>
      <c r="Q78" s="33"/>
      <c r="R78" s="33"/>
      <c r="S78" s="33"/>
      <c r="T78" s="33"/>
      <c r="U78" s="33"/>
      <c r="V78" s="33"/>
      <c r="W78" s="33"/>
      <c r="X78" s="33"/>
      <c r="Y78" s="33"/>
    </row>
    <row r="79" spans="1:25" x14ac:dyDescent="0.25">
      <c r="A79" s="319"/>
      <c r="B79" s="320"/>
      <c r="C79" s="171"/>
      <c r="D79" s="174"/>
      <c r="E79" s="177"/>
      <c r="F79" s="180"/>
      <c r="G79" s="174"/>
      <c r="H79" s="180"/>
      <c r="I79" s="177"/>
      <c r="J79" s="206"/>
      <c r="K79" s="143"/>
      <c r="L79" s="155"/>
      <c r="M79" s="158"/>
      <c r="N79" s="33"/>
      <c r="O79" s="33"/>
      <c r="P79" s="33"/>
      <c r="Q79" s="33"/>
      <c r="R79" s="33"/>
      <c r="S79" s="33"/>
      <c r="T79" s="33"/>
      <c r="U79" s="33"/>
      <c r="V79" s="33"/>
      <c r="W79" s="33"/>
      <c r="X79" s="33"/>
      <c r="Y79" s="33"/>
    </row>
    <row r="80" spans="1:25" ht="15.75" thickBot="1" x14ac:dyDescent="0.3">
      <c r="A80" s="319"/>
      <c r="B80" s="320"/>
      <c r="C80" s="172"/>
      <c r="D80" s="175"/>
      <c r="E80" s="178"/>
      <c r="F80" s="181"/>
      <c r="G80" s="175"/>
      <c r="H80" s="181"/>
      <c r="I80" s="178"/>
      <c r="J80" s="150"/>
      <c r="K80" s="144"/>
      <c r="L80" s="156"/>
      <c r="M80" s="159"/>
      <c r="N80" s="33"/>
      <c r="O80" s="33"/>
      <c r="P80" s="33"/>
      <c r="Q80" s="33"/>
      <c r="R80" s="33"/>
      <c r="S80" s="33"/>
      <c r="T80" s="33"/>
      <c r="U80" s="33"/>
      <c r="V80" s="33"/>
      <c r="W80" s="33"/>
      <c r="X80" s="33"/>
      <c r="Y80" s="33"/>
    </row>
    <row r="81" spans="1:25" ht="15.75" thickBot="1" x14ac:dyDescent="0.3">
      <c r="A81" s="321"/>
      <c r="B81" s="322"/>
      <c r="C81" s="163" t="s">
        <v>55</v>
      </c>
      <c r="D81" s="163"/>
      <c r="E81" s="163"/>
      <c r="F81" s="163"/>
      <c r="G81" s="163"/>
      <c r="H81" s="163"/>
      <c r="I81" s="164"/>
      <c r="J81" s="93">
        <f>SUM(J76:J80)</f>
        <v>250000</v>
      </c>
      <c r="K81" s="93">
        <f>SUM(K76:K79)</f>
        <v>280000</v>
      </c>
      <c r="L81" s="108">
        <f>SUM(L76:L80)</f>
        <v>280000</v>
      </c>
      <c r="M81" s="64"/>
      <c r="N81" s="33"/>
      <c r="O81" s="33"/>
      <c r="P81" s="33"/>
      <c r="Q81" s="33"/>
      <c r="R81" s="33"/>
      <c r="S81" s="33"/>
      <c r="T81" s="33"/>
      <c r="U81" s="33"/>
      <c r="V81" s="33"/>
      <c r="W81" s="33"/>
      <c r="X81" s="33"/>
      <c r="Y81" s="33"/>
    </row>
    <row r="82" spans="1:25" s="109" customFormat="1" x14ac:dyDescent="0.25">
      <c r="K82" s="117"/>
      <c r="N82" s="33"/>
      <c r="O82" s="33"/>
      <c r="P82" s="33"/>
      <c r="Q82" s="33"/>
      <c r="R82" s="33"/>
      <c r="S82" s="33"/>
      <c r="T82" s="33"/>
      <c r="U82" s="33"/>
      <c r="V82" s="33"/>
      <c r="W82" s="33"/>
      <c r="X82" s="33"/>
      <c r="Y82" s="33"/>
    </row>
    <row r="83" spans="1:25" s="109" customFormat="1" x14ac:dyDescent="0.25">
      <c r="K83" s="117"/>
      <c r="N83" s="33"/>
      <c r="O83" s="33"/>
      <c r="P83" s="33"/>
      <c r="Q83" s="33"/>
      <c r="R83" s="33"/>
      <c r="S83" s="33"/>
      <c r="T83" s="33"/>
      <c r="U83" s="33"/>
      <c r="V83" s="33"/>
      <c r="W83" s="33"/>
      <c r="X83" s="33"/>
      <c r="Y83" s="33"/>
    </row>
    <row r="84" spans="1:25" ht="102.75" customHeight="1" thickBot="1" x14ac:dyDescent="0.3">
      <c r="A84" s="109"/>
      <c r="B84" s="109"/>
      <c r="C84" s="260"/>
      <c r="D84" s="260"/>
      <c r="E84" s="260"/>
      <c r="F84" s="260"/>
      <c r="G84" s="260"/>
      <c r="H84" s="260"/>
      <c r="I84" s="260"/>
      <c r="J84" s="260"/>
      <c r="K84" s="260"/>
      <c r="L84" s="260"/>
      <c r="M84" s="260"/>
      <c r="N84" s="33"/>
      <c r="O84" s="33"/>
      <c r="P84" s="33"/>
      <c r="Q84" s="33"/>
      <c r="R84" s="33"/>
      <c r="S84" s="33"/>
      <c r="T84" s="33"/>
      <c r="U84" s="33"/>
      <c r="V84" s="33"/>
      <c r="W84" s="33"/>
      <c r="X84" s="33"/>
      <c r="Y84" s="33"/>
    </row>
    <row r="85" spans="1:25" ht="36.75" customHeight="1" x14ac:dyDescent="0.25">
      <c r="A85" s="273" t="s">
        <v>112</v>
      </c>
      <c r="B85" s="274"/>
      <c r="C85" s="171"/>
      <c r="D85" s="180"/>
      <c r="E85" s="180"/>
      <c r="F85" s="180"/>
      <c r="G85" s="180"/>
      <c r="H85" s="188" t="s">
        <v>78</v>
      </c>
      <c r="I85" s="283" t="s">
        <v>84</v>
      </c>
      <c r="J85" s="206">
        <v>5700000</v>
      </c>
      <c r="K85" s="115"/>
      <c r="L85" s="29">
        <v>4800000</v>
      </c>
      <c r="M85" s="30" t="s">
        <v>79</v>
      </c>
      <c r="N85" s="33"/>
      <c r="O85" s="33"/>
      <c r="P85" s="33"/>
      <c r="Q85" s="33"/>
      <c r="R85" s="33"/>
      <c r="S85" s="33"/>
      <c r="T85" s="33"/>
      <c r="U85" s="33"/>
      <c r="V85" s="33"/>
      <c r="W85" s="33"/>
      <c r="X85" s="33"/>
      <c r="Y85" s="33"/>
    </row>
    <row r="86" spans="1:25" ht="30.75" customHeight="1" x14ac:dyDescent="0.25">
      <c r="A86" s="275"/>
      <c r="B86" s="276"/>
      <c r="C86" s="171"/>
      <c r="D86" s="180"/>
      <c r="E86" s="180"/>
      <c r="F86" s="180"/>
      <c r="G86" s="180"/>
      <c r="H86" s="177"/>
      <c r="I86" s="284"/>
      <c r="J86" s="206"/>
      <c r="K86" s="115"/>
      <c r="L86" s="29">
        <v>561000</v>
      </c>
      <c r="M86" s="30" t="s">
        <v>80</v>
      </c>
      <c r="N86" s="33"/>
      <c r="O86" s="33"/>
      <c r="P86" s="33"/>
      <c r="Q86" s="33"/>
      <c r="R86" s="33"/>
      <c r="S86" s="33"/>
      <c r="T86" s="33"/>
      <c r="U86" s="33"/>
      <c r="V86" s="33"/>
      <c r="W86" s="33"/>
      <c r="X86" s="33"/>
      <c r="Y86" s="33"/>
    </row>
    <row r="87" spans="1:25" s="103" customFormat="1" ht="38.25" customHeight="1" x14ac:dyDescent="0.25">
      <c r="A87" s="275"/>
      <c r="B87" s="276"/>
      <c r="C87" s="171"/>
      <c r="D87" s="181"/>
      <c r="E87" s="181"/>
      <c r="F87" s="181"/>
      <c r="G87" s="181"/>
      <c r="H87" s="177"/>
      <c r="I87" s="284"/>
      <c r="J87" s="150"/>
      <c r="K87" s="116"/>
      <c r="L87" s="72">
        <v>310000</v>
      </c>
      <c r="M87" s="107" t="s">
        <v>56</v>
      </c>
      <c r="N87" s="33"/>
      <c r="O87" s="33"/>
      <c r="P87" s="33"/>
      <c r="Q87" s="33"/>
      <c r="R87" s="33"/>
      <c r="S87" s="33"/>
      <c r="T87" s="33"/>
      <c r="U87" s="33"/>
      <c r="V87" s="33"/>
      <c r="W87" s="33"/>
      <c r="X87" s="33"/>
      <c r="Y87" s="33"/>
    </row>
    <row r="88" spans="1:25" ht="69.75" customHeight="1" thickBot="1" x14ac:dyDescent="0.3">
      <c r="A88" s="275"/>
      <c r="B88" s="276"/>
      <c r="C88" s="171"/>
      <c r="D88" s="220"/>
      <c r="E88" s="220"/>
      <c r="F88" s="220"/>
      <c r="G88" s="220"/>
      <c r="H88" s="189"/>
      <c r="I88" s="285"/>
      <c r="J88" s="207"/>
      <c r="K88" s="114">
        <v>5700000</v>
      </c>
      <c r="L88" s="41">
        <v>29000</v>
      </c>
      <c r="M88" s="55" t="s">
        <v>33</v>
      </c>
      <c r="N88" s="33"/>
      <c r="O88" s="33"/>
      <c r="P88" s="33"/>
      <c r="Q88" s="33"/>
      <c r="R88" s="33"/>
      <c r="S88" s="33"/>
      <c r="T88" s="33"/>
      <c r="U88" s="33"/>
      <c r="V88" s="33"/>
      <c r="W88" s="33"/>
      <c r="X88" s="33"/>
      <c r="Y88" s="33"/>
    </row>
    <row r="89" spans="1:25" ht="16.5" thickTop="1" thickBot="1" x14ac:dyDescent="0.3">
      <c r="A89" s="277"/>
      <c r="B89" s="278"/>
      <c r="C89" s="279" t="s">
        <v>113</v>
      </c>
      <c r="D89" s="280"/>
      <c r="E89" s="280"/>
      <c r="F89" s="280"/>
      <c r="G89" s="280"/>
      <c r="H89" s="280"/>
      <c r="I89" s="280"/>
      <c r="J89" s="94">
        <f>SUM(J85:J88)</f>
        <v>5700000</v>
      </c>
      <c r="K89" s="94">
        <f>SUM(K85:K88)</f>
        <v>5700000</v>
      </c>
      <c r="L89" s="40">
        <f>SUM(L85:L88)</f>
        <v>5700000</v>
      </c>
      <c r="M89" s="281"/>
      <c r="N89" s="33"/>
      <c r="O89" s="33"/>
      <c r="P89" s="33"/>
      <c r="Q89" s="33"/>
      <c r="R89" s="33"/>
      <c r="S89" s="33"/>
      <c r="T89" s="33"/>
      <c r="U89" s="33"/>
      <c r="V89" s="33"/>
      <c r="W89" s="33"/>
      <c r="X89" s="33"/>
      <c r="Y89" s="33"/>
    </row>
    <row r="90" spans="1:25" ht="16.5" thickTop="1" thickBot="1" x14ac:dyDescent="0.3">
      <c r="A90" s="4"/>
      <c r="B90" s="4"/>
      <c r="C90" s="165" t="s">
        <v>17</v>
      </c>
      <c r="D90" s="165"/>
      <c r="E90" s="165"/>
      <c r="F90" s="165"/>
      <c r="G90" s="165"/>
      <c r="H90" s="165"/>
      <c r="I90" s="165"/>
      <c r="J90" s="286">
        <f>K43+K60+K68+K81+K89+K73</f>
        <v>23711500</v>
      </c>
      <c r="K90" s="286"/>
      <c r="L90" s="286"/>
      <c r="M90" s="282"/>
      <c r="N90" s="33"/>
      <c r="O90" s="33"/>
      <c r="P90" s="33"/>
      <c r="Q90" s="33"/>
      <c r="R90" s="33"/>
      <c r="S90" s="33"/>
      <c r="T90" s="33"/>
      <c r="U90" s="33"/>
      <c r="V90" s="33"/>
      <c r="W90" s="33"/>
      <c r="X90" s="33"/>
      <c r="Y90" s="33"/>
    </row>
    <row r="91" spans="1:25" ht="15.75" thickTop="1" x14ac:dyDescent="0.25">
      <c r="A91" s="4"/>
      <c r="B91" s="4"/>
      <c r="L91" s="9"/>
      <c r="N91" s="33"/>
      <c r="O91" s="33"/>
      <c r="P91" s="33"/>
      <c r="Q91" s="33"/>
      <c r="R91" s="33"/>
      <c r="S91" s="33"/>
      <c r="T91" s="33"/>
      <c r="U91" s="33"/>
      <c r="V91" s="33"/>
      <c r="W91" s="33"/>
      <c r="X91" s="33"/>
      <c r="Y91" s="33"/>
    </row>
    <row r="92" spans="1:25" x14ac:dyDescent="0.25">
      <c r="A92" s="145" t="s">
        <v>66</v>
      </c>
      <c r="B92" s="145"/>
      <c r="C92" s="145"/>
      <c r="D92" s="145"/>
      <c r="E92" s="145"/>
      <c r="F92" s="145"/>
      <c r="G92" s="145"/>
      <c r="H92" s="145"/>
      <c r="I92" s="145"/>
      <c r="J92" s="145"/>
      <c r="K92" s="145"/>
      <c r="L92" s="145"/>
      <c r="M92" s="145"/>
      <c r="N92" s="33"/>
      <c r="O92" s="33"/>
      <c r="P92" s="33"/>
      <c r="Q92" s="33"/>
      <c r="R92" s="33"/>
      <c r="S92" s="33"/>
      <c r="T92" s="33"/>
      <c r="U92" s="33"/>
      <c r="V92" s="33"/>
      <c r="W92" s="33"/>
      <c r="X92" s="33"/>
      <c r="Y92" s="33"/>
    </row>
    <row r="93" spans="1:25" x14ac:dyDescent="0.25">
      <c r="A93" s="146" t="s">
        <v>67</v>
      </c>
      <c r="B93" s="146"/>
      <c r="C93" s="146"/>
      <c r="D93" s="146"/>
      <c r="E93" s="146"/>
      <c r="F93" s="146"/>
      <c r="G93" s="146"/>
      <c r="H93" s="146"/>
      <c r="I93" s="146"/>
      <c r="J93" s="146"/>
      <c r="K93" s="146"/>
      <c r="L93" s="146"/>
      <c r="M93" s="146"/>
    </row>
    <row r="94" spans="1:25" x14ac:dyDescent="0.25">
      <c r="A94" s="13"/>
      <c r="B94" s="13"/>
      <c r="C94" s="13"/>
      <c r="D94" s="162"/>
      <c r="E94" s="162"/>
      <c r="F94" s="162"/>
      <c r="G94" s="162"/>
      <c r="H94" s="162"/>
      <c r="I94" s="162"/>
      <c r="J94" s="14"/>
      <c r="K94" s="14"/>
      <c r="L94" s="13"/>
    </row>
    <row r="95" spans="1:25" x14ac:dyDescent="0.25">
      <c r="A95" s="147" t="s">
        <v>68</v>
      </c>
      <c r="B95" s="147"/>
      <c r="C95" s="147"/>
      <c r="D95" s="147"/>
      <c r="E95" s="147"/>
      <c r="F95" s="147"/>
      <c r="G95" s="147"/>
      <c r="H95" s="147"/>
      <c r="I95" s="147"/>
      <c r="J95" s="147"/>
      <c r="K95" s="147"/>
      <c r="L95" s="147"/>
      <c r="M95" s="147"/>
    </row>
    <row r="96" spans="1:25" x14ac:dyDescent="0.25">
      <c r="A96" s="146" t="s">
        <v>69</v>
      </c>
      <c r="B96" s="146"/>
      <c r="C96" s="146"/>
      <c r="D96" s="146"/>
      <c r="E96" s="146"/>
      <c r="F96" s="146"/>
      <c r="G96" s="146"/>
      <c r="H96" s="146"/>
      <c r="I96" s="146"/>
      <c r="J96" s="146"/>
      <c r="K96" s="146"/>
      <c r="L96" s="146"/>
      <c r="M96" s="146"/>
    </row>
    <row r="97" spans="1:13" x14ac:dyDescent="0.25">
      <c r="A97" s="13"/>
      <c r="B97" s="13"/>
      <c r="C97" s="13"/>
      <c r="D97" s="161"/>
      <c r="E97" s="161"/>
      <c r="F97" s="161"/>
      <c r="G97" s="161"/>
      <c r="H97" s="161"/>
      <c r="I97" s="161"/>
      <c r="J97" s="14"/>
      <c r="K97" s="14"/>
      <c r="L97" s="13"/>
    </row>
    <row r="98" spans="1:13" x14ac:dyDescent="0.25">
      <c r="A98" s="145" t="s">
        <v>45</v>
      </c>
      <c r="B98" s="145"/>
      <c r="C98" s="145"/>
      <c r="D98" s="145"/>
      <c r="E98" s="145"/>
      <c r="F98" s="145"/>
      <c r="G98" s="145"/>
      <c r="H98" s="145"/>
      <c r="I98" s="145"/>
      <c r="J98" s="145"/>
      <c r="K98" s="145"/>
      <c r="L98" s="145"/>
      <c r="M98" s="145"/>
    </row>
    <row r="99" spans="1:13" s="10" customFormat="1" ht="11.25" x14ac:dyDescent="0.2">
      <c r="A99" s="160"/>
      <c r="B99" s="160"/>
      <c r="G99" s="7"/>
      <c r="J99" s="11"/>
      <c r="K99" s="11"/>
      <c r="L99" s="7"/>
    </row>
    <row r="100" spans="1:13" s="10" customFormat="1" ht="11.25" x14ac:dyDescent="0.2">
      <c r="E100" s="7"/>
      <c r="J100" s="12"/>
      <c r="K100" s="12"/>
    </row>
    <row r="101" spans="1:13" s="10" customFormat="1" ht="14.25" customHeight="1" x14ac:dyDescent="0.2">
      <c r="A101" s="148" t="s">
        <v>123</v>
      </c>
      <c r="B101" s="148"/>
      <c r="C101" s="148"/>
      <c r="D101" s="148"/>
      <c r="E101" s="148"/>
      <c r="F101" s="148"/>
      <c r="G101" s="148"/>
      <c r="H101" s="148"/>
      <c r="I101" s="148"/>
      <c r="J101" s="148"/>
      <c r="K101" s="148"/>
      <c r="L101" s="148"/>
      <c r="M101" s="148"/>
    </row>
    <row r="102" spans="1:13" s="10" customFormat="1" ht="15" customHeight="1" x14ac:dyDescent="0.2">
      <c r="A102" s="148"/>
      <c r="B102" s="148"/>
      <c r="C102" s="148"/>
      <c r="D102" s="148"/>
      <c r="E102" s="148"/>
      <c r="F102" s="148"/>
      <c r="G102" s="148"/>
      <c r="H102" s="148"/>
      <c r="I102" s="148"/>
      <c r="J102" s="148"/>
      <c r="K102" s="148"/>
      <c r="L102" s="148"/>
      <c r="M102" s="148"/>
    </row>
    <row r="103" spans="1:13" s="10" customFormat="1" x14ac:dyDescent="0.25">
      <c r="A103" s="149" t="s">
        <v>124</v>
      </c>
      <c r="B103" s="149"/>
      <c r="C103" s="149"/>
      <c r="D103" s="149"/>
      <c r="E103" s="149"/>
      <c r="F103" s="149"/>
      <c r="G103" s="149"/>
      <c r="H103" s="149"/>
      <c r="I103" s="149"/>
      <c r="J103" s="149"/>
      <c r="K103" s="149"/>
      <c r="L103" s="149"/>
      <c r="M103" s="149"/>
    </row>
    <row r="104" spans="1:13" s="10" customFormat="1" ht="11.25" x14ac:dyDescent="0.2"/>
    <row r="105" spans="1:13" s="10" customFormat="1" ht="11.25" x14ac:dyDescent="0.2"/>
    <row r="106" spans="1:13" s="10" customFormat="1" ht="11.25" x14ac:dyDescent="0.2"/>
  </sheetData>
  <mergeCells count="142">
    <mergeCell ref="A85:B89"/>
    <mergeCell ref="C89:I89"/>
    <mergeCell ref="J76:J77"/>
    <mergeCell ref="M89:M90"/>
    <mergeCell ref="I85:I88"/>
    <mergeCell ref="J85:J88"/>
    <mergeCell ref="C85:C88"/>
    <mergeCell ref="E85:E88"/>
    <mergeCell ref="D85:D88"/>
    <mergeCell ref="F85:F88"/>
    <mergeCell ref="G85:G88"/>
    <mergeCell ref="H85:H88"/>
    <mergeCell ref="J90:L90"/>
    <mergeCell ref="C84:M84"/>
    <mergeCell ref="H76:H77"/>
    <mergeCell ref="J78:J80"/>
    <mergeCell ref="A76:B81"/>
    <mergeCell ref="E76:E77"/>
    <mergeCell ref="F76:F77"/>
    <mergeCell ref="G76:G77"/>
    <mergeCell ref="C76:C77"/>
    <mergeCell ref="D76:D77"/>
    <mergeCell ref="I76:I77"/>
    <mergeCell ref="K76:K77"/>
    <mergeCell ref="L33:M33"/>
    <mergeCell ref="K35:K36"/>
    <mergeCell ref="C62:M62"/>
    <mergeCell ref="C75:M75"/>
    <mergeCell ref="H58:H59"/>
    <mergeCell ref="I58:I59"/>
    <mergeCell ref="J58:J59"/>
    <mergeCell ref="C58:C59"/>
    <mergeCell ref="D58:D59"/>
    <mergeCell ref="E58:E59"/>
    <mergeCell ref="F58:F59"/>
    <mergeCell ref="G58:G59"/>
    <mergeCell ref="C65:C67"/>
    <mergeCell ref="D65:D67"/>
    <mergeCell ref="E65:E67"/>
    <mergeCell ref="F65:F67"/>
    <mergeCell ref="G65:G67"/>
    <mergeCell ref="H65:H67"/>
    <mergeCell ref="I65:I67"/>
    <mergeCell ref="J65:J67"/>
    <mergeCell ref="K65:K67"/>
    <mergeCell ref="C73:I73"/>
    <mergeCell ref="C53:C56"/>
    <mergeCell ref="K37:K38"/>
    <mergeCell ref="K45:K47"/>
    <mergeCell ref="K49:K51"/>
    <mergeCell ref="K53:K56"/>
    <mergeCell ref="D53:D56"/>
    <mergeCell ref="E53:E56"/>
    <mergeCell ref="F53:F56"/>
    <mergeCell ref="C49:C51"/>
    <mergeCell ref="D49:D51"/>
    <mergeCell ref="J37:J38"/>
    <mergeCell ref="F45:F47"/>
    <mergeCell ref="G45:G47"/>
    <mergeCell ref="H45:H47"/>
    <mergeCell ref="I45:I47"/>
    <mergeCell ref="C44:M44"/>
    <mergeCell ref="E37:E38"/>
    <mergeCell ref="F37:F38"/>
    <mergeCell ref="C37:C38"/>
    <mergeCell ref="D37:D38"/>
    <mergeCell ref="J45:J47"/>
    <mergeCell ref="C45:C47"/>
    <mergeCell ref="B28:L29"/>
    <mergeCell ref="A33:B34"/>
    <mergeCell ref="D18:J18"/>
    <mergeCell ref="J53:J56"/>
    <mergeCell ref="C43:I43"/>
    <mergeCell ref="C60:I60"/>
    <mergeCell ref="C68:I68"/>
    <mergeCell ref="A45:B60"/>
    <mergeCell ref="D45:D47"/>
    <mergeCell ref="E45:E47"/>
    <mergeCell ref="A44:B44"/>
    <mergeCell ref="A62:B62"/>
    <mergeCell ref="A63:B68"/>
    <mergeCell ref="E49:E51"/>
    <mergeCell ref="G49:G51"/>
    <mergeCell ref="F49:F51"/>
    <mergeCell ref="G53:G56"/>
    <mergeCell ref="H53:H56"/>
    <mergeCell ref="I53:I56"/>
    <mergeCell ref="B23:L24"/>
    <mergeCell ref="H49:H51"/>
    <mergeCell ref="I49:I51"/>
    <mergeCell ref="J49:J51"/>
    <mergeCell ref="J35:J36"/>
    <mergeCell ref="A13:L16"/>
    <mergeCell ref="F19:H19"/>
    <mergeCell ref="C1:E4"/>
    <mergeCell ref="C6:E6"/>
    <mergeCell ref="C7:E7"/>
    <mergeCell ref="C8:E8"/>
    <mergeCell ref="C9:E9"/>
    <mergeCell ref="C10:E10"/>
    <mergeCell ref="C11:E11"/>
    <mergeCell ref="I78:I80"/>
    <mergeCell ref="A35:B43"/>
    <mergeCell ref="E35:E36"/>
    <mergeCell ref="F35:F36"/>
    <mergeCell ref="G35:G36"/>
    <mergeCell ref="H35:H36"/>
    <mergeCell ref="I35:I36"/>
    <mergeCell ref="F33:F34"/>
    <mergeCell ref="G33:G34"/>
    <mergeCell ref="H33:H34"/>
    <mergeCell ref="G37:G38"/>
    <mergeCell ref="H37:H38"/>
    <mergeCell ref="I37:I38"/>
    <mergeCell ref="C35:C36"/>
    <mergeCell ref="D35:D36"/>
    <mergeCell ref="D33:D34"/>
    <mergeCell ref="E33:E34"/>
    <mergeCell ref="K78:K80"/>
    <mergeCell ref="A92:M92"/>
    <mergeCell ref="A93:M93"/>
    <mergeCell ref="A95:M95"/>
    <mergeCell ref="A96:M96"/>
    <mergeCell ref="A98:M98"/>
    <mergeCell ref="A101:M102"/>
    <mergeCell ref="A103:M103"/>
    <mergeCell ref="L58:L59"/>
    <mergeCell ref="M58:M59"/>
    <mergeCell ref="L78:L80"/>
    <mergeCell ref="M78:M80"/>
    <mergeCell ref="A99:B99"/>
    <mergeCell ref="D97:I97"/>
    <mergeCell ref="D94:I94"/>
    <mergeCell ref="C81:I81"/>
    <mergeCell ref="C90:I90"/>
    <mergeCell ref="A72:B73"/>
    <mergeCell ref="C78:C80"/>
    <mergeCell ref="D78:D80"/>
    <mergeCell ref="E78:E80"/>
    <mergeCell ref="F78:F80"/>
    <mergeCell ref="G78:G80"/>
    <mergeCell ref="H78:H80"/>
  </mergeCells>
  <pageMargins left="0.70866141732283472" right="0.70866141732283472" top="0.74803149606299213" bottom="0.74803149606299213" header="0.31496062992125984" footer="0.31496062992125984"/>
  <pageSetup paperSize="9" scale="87"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7" sqref="G17"/>
    </sheetView>
  </sheetViews>
  <sheetFormatPr defaultRowHeight="15" x14ac:dyDescent="0.25"/>
  <cols>
    <col min="6" max="6" width="15.42578125" customWidth="1"/>
    <col min="7" max="7" width="25.5703125" customWidth="1"/>
  </cols>
  <sheetData>
    <row r="1" spans="1:7" ht="15.75" thickBot="1" x14ac:dyDescent="0.3"/>
    <row r="2" spans="1:7" ht="19.5" thickBot="1" x14ac:dyDescent="0.35">
      <c r="A2" s="294" t="s">
        <v>64</v>
      </c>
      <c r="B2" s="295"/>
      <c r="C2" s="295"/>
      <c r="D2" s="295"/>
      <c r="E2" s="295"/>
      <c r="F2" s="295"/>
      <c r="G2" s="296"/>
    </row>
    <row r="3" spans="1:7" ht="16.5" thickTop="1" thickBot="1" x14ac:dyDescent="0.3">
      <c r="A3" s="301" t="s">
        <v>36</v>
      </c>
      <c r="B3" s="302"/>
      <c r="C3" s="302"/>
      <c r="D3" s="302"/>
      <c r="E3" s="302"/>
      <c r="F3" s="303"/>
      <c r="G3" s="34"/>
    </row>
    <row r="4" spans="1:7" ht="16.5" thickTop="1" thickBot="1" x14ac:dyDescent="0.3">
      <c r="A4" s="304" t="s">
        <v>33</v>
      </c>
      <c r="B4" s="304"/>
      <c r="C4" s="304"/>
      <c r="D4" s="304"/>
      <c r="E4" s="304"/>
      <c r="F4" s="304"/>
      <c r="G4" s="34">
        <v>1298000</v>
      </c>
    </row>
    <row r="5" spans="1:7" ht="16.5" thickTop="1" thickBot="1" x14ac:dyDescent="0.3">
      <c r="A5" s="304" t="s">
        <v>57</v>
      </c>
      <c r="B5" s="304"/>
      <c r="C5" s="304"/>
      <c r="D5" s="304"/>
      <c r="E5" s="304"/>
      <c r="F5" s="304"/>
      <c r="G5" s="34">
        <v>400000</v>
      </c>
    </row>
    <row r="6" spans="1:7" ht="16.5" thickTop="1" thickBot="1" x14ac:dyDescent="0.3">
      <c r="A6" s="305" t="s">
        <v>37</v>
      </c>
      <c r="B6" s="305"/>
      <c r="C6" s="305"/>
      <c r="D6" s="305"/>
      <c r="E6" s="305"/>
      <c r="F6" s="305"/>
      <c r="G6" s="34">
        <v>2397500</v>
      </c>
    </row>
    <row r="7" spans="1:7" ht="16.5" thickTop="1" thickBot="1" x14ac:dyDescent="0.3">
      <c r="A7" s="305" t="s">
        <v>38</v>
      </c>
      <c r="B7" s="305"/>
      <c r="C7" s="305"/>
      <c r="D7" s="305"/>
      <c r="E7" s="305"/>
      <c r="F7" s="305"/>
      <c r="G7" s="34">
        <v>395000</v>
      </c>
    </row>
    <row r="8" spans="1:7" ht="16.5" thickTop="1" thickBot="1" x14ac:dyDescent="0.3">
      <c r="A8" s="297" t="s">
        <v>39</v>
      </c>
      <c r="B8" s="297"/>
      <c r="C8" s="297"/>
      <c r="D8" s="297"/>
      <c r="E8" s="297"/>
      <c r="F8" s="297"/>
      <c r="G8" s="34">
        <v>3800000</v>
      </c>
    </row>
    <row r="9" spans="1:7" ht="16.5" thickTop="1" thickBot="1" x14ac:dyDescent="0.3">
      <c r="A9" s="297" t="s">
        <v>35</v>
      </c>
      <c r="B9" s="297"/>
      <c r="C9" s="297"/>
      <c r="D9" s="297"/>
      <c r="E9" s="297"/>
      <c r="F9" s="297"/>
      <c r="G9" s="34">
        <v>9150000</v>
      </c>
    </row>
    <row r="10" spans="1:7" ht="16.5" thickTop="1" thickBot="1" x14ac:dyDescent="0.3">
      <c r="A10" s="297" t="s">
        <v>56</v>
      </c>
      <c r="B10" s="297"/>
      <c r="C10" s="297"/>
      <c r="D10" s="297"/>
      <c r="E10" s="297"/>
      <c r="F10" s="297"/>
      <c r="G10" s="34">
        <v>910000</v>
      </c>
    </row>
    <row r="11" spans="1:7" ht="16.5" thickTop="1" thickBot="1" x14ac:dyDescent="0.3">
      <c r="A11" s="306" t="s">
        <v>81</v>
      </c>
      <c r="B11" s="307"/>
      <c r="C11" s="307"/>
      <c r="D11" s="307"/>
      <c r="E11" s="307"/>
      <c r="F11" s="308"/>
      <c r="G11" s="35">
        <f>Program!L85</f>
        <v>4800000</v>
      </c>
    </row>
    <row r="12" spans="1:7" ht="16.5" thickTop="1" thickBot="1" x14ac:dyDescent="0.3">
      <c r="A12" s="306" t="s">
        <v>80</v>
      </c>
      <c r="B12" s="307"/>
      <c r="C12" s="307"/>
      <c r="D12" s="307"/>
      <c r="E12" s="307"/>
      <c r="F12" s="308"/>
      <c r="G12" s="35">
        <f>Program!L86</f>
        <v>561000</v>
      </c>
    </row>
    <row r="13" spans="1:7" ht="17.25" thickTop="1" thickBot="1" x14ac:dyDescent="0.3">
      <c r="A13" s="298" t="s">
        <v>40</v>
      </c>
      <c r="B13" s="299"/>
      <c r="C13" s="299"/>
      <c r="D13" s="299"/>
      <c r="E13" s="299"/>
      <c r="F13" s="300"/>
      <c r="G13" s="18">
        <f>SUM(G4:G12)</f>
        <v>23711500</v>
      </c>
    </row>
    <row r="15" spans="1:7" x14ac:dyDescent="0.25">
      <c r="G15" s="33"/>
    </row>
  </sheetData>
  <mergeCells count="12">
    <mergeCell ref="A2:G2"/>
    <mergeCell ref="A9:F9"/>
    <mergeCell ref="A13:F13"/>
    <mergeCell ref="A3:F3"/>
    <mergeCell ref="A4:F4"/>
    <mergeCell ref="A6:F6"/>
    <mergeCell ref="A7:F7"/>
    <mergeCell ref="A8:F8"/>
    <mergeCell ref="A10:F10"/>
    <mergeCell ref="A5:F5"/>
    <mergeCell ref="A11:F11"/>
    <mergeCell ref="A12:F12"/>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8"/>
  <sheetViews>
    <sheetView topLeftCell="A16" workbookViewId="0">
      <selection activeCell="J31" sqref="J31"/>
    </sheetView>
  </sheetViews>
  <sheetFormatPr defaultRowHeight="15" x14ac:dyDescent="0.25"/>
  <sheetData>
    <row r="3" spans="1:12" ht="20.25" x14ac:dyDescent="0.3">
      <c r="B3" s="15" t="s">
        <v>41</v>
      </c>
      <c r="C3" s="17"/>
      <c r="D3" s="17"/>
      <c r="E3" s="17"/>
      <c r="F3" s="17"/>
      <c r="G3" s="17"/>
      <c r="H3" s="17"/>
      <c r="I3" s="17"/>
    </row>
    <row r="4" spans="1:12" ht="20.25" x14ac:dyDescent="0.3">
      <c r="B4" s="15" t="s">
        <v>42</v>
      </c>
      <c r="C4" s="17"/>
      <c r="D4" s="17"/>
      <c r="E4" s="17"/>
      <c r="F4" s="17"/>
      <c r="G4" s="17"/>
      <c r="H4" s="17"/>
      <c r="I4" s="17"/>
    </row>
    <row r="5" spans="1:12" ht="20.25" x14ac:dyDescent="0.3">
      <c r="B5" s="15" t="s">
        <v>43</v>
      </c>
      <c r="C5" s="17"/>
      <c r="D5" s="17"/>
      <c r="E5" s="17"/>
      <c r="F5" s="17"/>
      <c r="G5" s="17"/>
      <c r="H5" s="17"/>
      <c r="I5" s="17"/>
    </row>
    <row r="6" spans="1:12" ht="20.25" x14ac:dyDescent="0.3">
      <c r="B6" s="16" t="s">
        <v>44</v>
      </c>
      <c r="C6" s="17"/>
      <c r="D6" s="17"/>
      <c r="E6" s="17"/>
      <c r="F6" s="17"/>
      <c r="G6" s="17"/>
      <c r="H6" s="17"/>
      <c r="I6" s="17"/>
    </row>
    <row r="7" spans="1:12" ht="20.25" x14ac:dyDescent="0.3">
      <c r="B7" s="17"/>
      <c r="C7" s="17"/>
      <c r="D7" s="17"/>
      <c r="E7" s="17"/>
      <c r="F7" s="17"/>
      <c r="G7" s="17"/>
      <c r="H7" s="17"/>
      <c r="I7" s="17"/>
    </row>
    <row r="8" spans="1:12" ht="20.25" x14ac:dyDescent="0.3">
      <c r="B8" s="17"/>
      <c r="C8" s="17"/>
      <c r="D8" s="17"/>
      <c r="E8" s="17"/>
      <c r="F8" s="17"/>
      <c r="G8" s="17"/>
      <c r="H8" s="17"/>
      <c r="I8" s="17"/>
    </row>
    <row r="9" spans="1:12" ht="20.25" x14ac:dyDescent="0.3">
      <c r="B9" s="17"/>
      <c r="C9" s="17"/>
      <c r="D9" s="17"/>
      <c r="E9" s="17"/>
      <c r="F9" s="17"/>
      <c r="G9" s="17"/>
      <c r="H9" s="17"/>
      <c r="I9" s="17"/>
    </row>
    <row r="10" spans="1:12" ht="20.25" customHeight="1" x14ac:dyDescent="0.3">
      <c r="B10" s="17"/>
      <c r="C10" s="17"/>
      <c r="D10" s="309" t="s">
        <v>45</v>
      </c>
      <c r="E10" s="309"/>
      <c r="F10" s="309"/>
      <c r="G10" s="309"/>
      <c r="H10" s="309"/>
      <c r="I10" s="309"/>
    </row>
    <row r="11" spans="1:12" ht="20.25" x14ac:dyDescent="0.3">
      <c r="B11" s="17"/>
      <c r="C11" s="17"/>
      <c r="D11" s="309" t="s">
        <v>125</v>
      </c>
      <c r="E11" s="309"/>
      <c r="F11" s="309"/>
      <c r="G11" s="309"/>
      <c r="H11" s="309"/>
      <c r="I11" s="309"/>
      <c r="L11" s="15"/>
    </row>
    <row r="12" spans="1:12" ht="20.25" x14ac:dyDescent="0.3">
      <c r="B12" s="17"/>
      <c r="C12" s="17"/>
      <c r="D12" s="17"/>
      <c r="E12" s="17"/>
      <c r="F12" s="17"/>
      <c r="G12" s="17"/>
      <c r="H12" s="17"/>
      <c r="I12" s="17"/>
    </row>
    <row r="13" spans="1:12" ht="20.25" x14ac:dyDescent="0.3">
      <c r="B13" s="17"/>
      <c r="C13" s="17"/>
      <c r="D13" s="17"/>
      <c r="E13" s="17"/>
      <c r="F13" s="17"/>
      <c r="G13" s="17"/>
      <c r="H13" s="17"/>
      <c r="I13" s="17"/>
    </row>
    <row r="14" spans="1:12" ht="39.75" customHeight="1" x14ac:dyDescent="0.25">
      <c r="A14" s="310" t="s">
        <v>46</v>
      </c>
      <c r="B14" s="310"/>
      <c r="C14" s="310"/>
      <c r="D14" s="310"/>
      <c r="E14" s="310"/>
      <c r="F14" s="310"/>
      <c r="G14" s="310"/>
      <c r="H14" s="310"/>
      <c r="I14" s="310"/>
    </row>
    <row r="15" spans="1:12" ht="20.25" x14ac:dyDescent="0.3">
      <c r="B15" s="17"/>
      <c r="C15" s="17"/>
      <c r="D15" s="17"/>
      <c r="E15" s="17"/>
      <c r="F15" s="17"/>
      <c r="G15" s="17"/>
      <c r="H15" s="17"/>
      <c r="I15" s="17"/>
    </row>
    <row r="16" spans="1:12" ht="20.25" x14ac:dyDescent="0.3">
      <c r="B16" s="17"/>
      <c r="C16" s="17"/>
      <c r="D16" s="17"/>
      <c r="E16" s="17"/>
      <c r="F16" s="17"/>
      <c r="G16" s="17"/>
      <c r="H16" s="17"/>
      <c r="I16" s="17"/>
    </row>
    <row r="17" spans="1:10" ht="20.25" x14ac:dyDescent="0.3">
      <c r="B17" s="17"/>
      <c r="C17" s="309" t="s">
        <v>47</v>
      </c>
      <c r="D17" s="309"/>
      <c r="E17" s="309"/>
      <c r="F17" s="309"/>
      <c r="G17" s="17"/>
      <c r="H17" s="17"/>
      <c r="I17" s="17"/>
    </row>
    <row r="18" spans="1:10" ht="20.25" x14ac:dyDescent="0.3">
      <c r="A18" s="309" t="s">
        <v>126</v>
      </c>
      <c r="B18" s="309"/>
      <c r="C18" s="309"/>
      <c r="D18" s="309"/>
      <c r="E18" s="309"/>
      <c r="F18" s="309"/>
      <c r="G18" s="309"/>
      <c r="H18" s="309"/>
      <c r="I18" s="309"/>
      <c r="J18" s="309"/>
    </row>
    <row r="19" spans="1:10" ht="20.25" x14ac:dyDescent="0.3">
      <c r="B19" s="309" t="s">
        <v>70</v>
      </c>
      <c r="C19" s="309"/>
      <c r="D19" s="309"/>
      <c r="E19" s="309"/>
      <c r="F19" s="309"/>
      <c r="G19" s="309"/>
      <c r="H19" s="17"/>
      <c r="I19" s="17"/>
    </row>
    <row r="20" spans="1:10" ht="20.25" x14ac:dyDescent="0.3">
      <c r="B20" s="309" t="s">
        <v>89</v>
      </c>
      <c r="C20" s="309"/>
      <c r="D20" s="309"/>
      <c r="E20" s="309"/>
      <c r="F20" s="309"/>
      <c r="G20" s="309"/>
      <c r="H20" s="17"/>
      <c r="I20" s="17"/>
    </row>
    <row r="21" spans="1:10" ht="20.25" x14ac:dyDescent="0.3">
      <c r="B21" s="17"/>
      <c r="C21" s="17"/>
      <c r="D21" s="17"/>
      <c r="E21" s="17"/>
      <c r="F21" s="17"/>
      <c r="G21" s="17"/>
      <c r="H21" s="17"/>
      <c r="I21" s="17"/>
    </row>
    <row r="22" spans="1:10" ht="20.25" x14ac:dyDescent="0.3">
      <c r="B22" s="17"/>
      <c r="C22" s="17"/>
      <c r="D22" s="17"/>
      <c r="E22" s="17"/>
      <c r="F22" s="17"/>
      <c r="G22" s="17"/>
      <c r="H22" s="17"/>
      <c r="I22" s="17"/>
    </row>
    <row r="23" spans="1:10" ht="20.25" x14ac:dyDescent="0.3">
      <c r="B23" s="17"/>
      <c r="C23" s="17"/>
      <c r="D23" s="17"/>
      <c r="E23" s="17"/>
      <c r="F23" s="17"/>
      <c r="G23" s="17"/>
      <c r="H23" s="17"/>
      <c r="I23" s="17"/>
    </row>
    <row r="24" spans="1:10" ht="20.25" x14ac:dyDescent="0.3">
      <c r="B24" s="17"/>
      <c r="C24" s="17"/>
      <c r="D24" s="17"/>
      <c r="E24" s="17"/>
      <c r="F24" s="17"/>
      <c r="G24" s="17"/>
      <c r="H24" s="17"/>
      <c r="I24" s="17"/>
    </row>
    <row r="25" spans="1:10" ht="20.25" x14ac:dyDescent="0.3">
      <c r="B25" s="17"/>
      <c r="C25" s="17"/>
      <c r="D25" s="17"/>
      <c r="E25" s="17"/>
      <c r="F25" s="17"/>
      <c r="G25" s="17"/>
      <c r="H25" s="17"/>
      <c r="I25" s="17"/>
    </row>
    <row r="26" spans="1:10" ht="20.25" x14ac:dyDescent="0.3">
      <c r="B26" s="17"/>
      <c r="C26" s="17"/>
      <c r="D26" s="17"/>
      <c r="E26" s="17"/>
      <c r="F26" s="17"/>
      <c r="G26" s="17"/>
      <c r="H26" s="17"/>
      <c r="I26" s="17"/>
    </row>
    <row r="27" spans="1:10" ht="20.25" x14ac:dyDescent="0.3">
      <c r="B27" s="17"/>
      <c r="C27" s="17"/>
      <c r="D27" s="17"/>
      <c r="E27" s="17"/>
      <c r="F27" s="17"/>
      <c r="G27" s="17"/>
      <c r="H27" s="17"/>
      <c r="I27" s="17"/>
    </row>
    <row r="28" spans="1:10" ht="20.25" x14ac:dyDescent="0.3">
      <c r="B28" s="17"/>
      <c r="C28" s="17"/>
      <c r="D28" s="17"/>
      <c r="E28" s="17"/>
      <c r="F28" s="17"/>
      <c r="G28" s="17"/>
      <c r="H28" s="17"/>
      <c r="I28" s="17"/>
    </row>
    <row r="29" spans="1:10" ht="20.25" x14ac:dyDescent="0.3">
      <c r="B29" s="311" t="s">
        <v>48</v>
      </c>
      <c r="C29" s="311"/>
      <c r="D29" s="311"/>
      <c r="E29" s="17"/>
      <c r="F29" s="17"/>
      <c r="G29" s="311" t="s">
        <v>49</v>
      </c>
      <c r="H29" s="311"/>
      <c r="I29" s="17"/>
    </row>
    <row r="30" spans="1:10" ht="20.25" x14ac:dyDescent="0.3">
      <c r="B30" s="311" t="s">
        <v>127</v>
      </c>
      <c r="C30" s="311"/>
      <c r="D30" s="311"/>
      <c r="E30" s="17"/>
      <c r="F30" s="311" t="s">
        <v>50</v>
      </c>
      <c r="G30" s="311"/>
      <c r="H30" s="311"/>
      <c r="I30" s="17"/>
    </row>
    <row r="31" spans="1:10" ht="20.25" x14ac:dyDescent="0.3">
      <c r="B31" s="311" t="s">
        <v>128</v>
      </c>
      <c r="C31" s="311"/>
      <c r="D31" s="311"/>
      <c r="E31" s="17"/>
      <c r="F31" s="17"/>
      <c r="G31" s="17"/>
      <c r="H31" s="17"/>
      <c r="I31" s="17"/>
    </row>
    <row r="32" spans="1:10" ht="20.25" x14ac:dyDescent="0.3">
      <c r="B32" s="17"/>
      <c r="C32" s="17"/>
      <c r="D32" s="17"/>
      <c r="E32" s="17"/>
      <c r="F32" s="17"/>
      <c r="G32" s="17"/>
      <c r="H32" s="17"/>
      <c r="I32" s="17"/>
    </row>
    <row r="33" spans="2:9" ht="20.25" x14ac:dyDescent="0.3">
      <c r="B33" s="17"/>
      <c r="C33" s="17"/>
      <c r="D33" s="17"/>
      <c r="E33" s="17"/>
      <c r="F33" s="17"/>
      <c r="G33" s="17"/>
      <c r="H33" s="17"/>
      <c r="I33" s="17"/>
    </row>
    <row r="34" spans="2:9" ht="20.25" x14ac:dyDescent="0.3">
      <c r="B34" s="17"/>
      <c r="C34" s="17"/>
      <c r="D34" s="17"/>
      <c r="E34" s="17"/>
      <c r="F34" s="17"/>
      <c r="G34" s="17"/>
      <c r="H34" s="17"/>
      <c r="I34" s="17"/>
    </row>
    <row r="35" spans="2:9" ht="20.25" x14ac:dyDescent="0.3">
      <c r="B35" s="17"/>
      <c r="C35" s="17"/>
      <c r="D35" s="17"/>
      <c r="E35" s="17"/>
      <c r="F35" s="17"/>
      <c r="G35" s="17"/>
      <c r="H35" s="17"/>
      <c r="I35" s="17"/>
    </row>
    <row r="36" spans="2:9" ht="20.25" x14ac:dyDescent="0.3">
      <c r="B36" s="17"/>
      <c r="C36" s="311" t="s">
        <v>129</v>
      </c>
      <c r="D36" s="311"/>
      <c r="E36" s="311"/>
      <c r="F36" s="311"/>
      <c r="G36" s="17"/>
      <c r="H36" s="17"/>
      <c r="I36" s="17"/>
    </row>
    <row r="37" spans="2:9" ht="20.25" x14ac:dyDescent="0.3">
      <c r="B37" s="17"/>
      <c r="C37" s="17"/>
      <c r="D37" s="17"/>
      <c r="E37" s="17"/>
      <c r="F37" s="17"/>
      <c r="G37" s="17"/>
      <c r="H37" s="17"/>
      <c r="I37" s="17"/>
    </row>
    <row r="38" spans="2:9" ht="20.25" x14ac:dyDescent="0.3">
      <c r="B38" s="17"/>
      <c r="C38" s="17"/>
      <c r="D38" s="17"/>
      <c r="E38" s="17"/>
      <c r="F38" s="17"/>
      <c r="G38" s="17"/>
      <c r="H38" s="17"/>
      <c r="I38" s="17"/>
    </row>
  </sheetData>
  <mergeCells count="13">
    <mergeCell ref="B30:D30"/>
    <mergeCell ref="B29:D29"/>
    <mergeCell ref="B31:D31"/>
    <mergeCell ref="C36:F36"/>
    <mergeCell ref="B19:G19"/>
    <mergeCell ref="B20:G20"/>
    <mergeCell ref="G29:H29"/>
    <mergeCell ref="F30:H30"/>
    <mergeCell ref="D10:I10"/>
    <mergeCell ref="D11:I11"/>
    <mergeCell ref="A14:I14"/>
    <mergeCell ref="C17:F17"/>
    <mergeCell ref="A18:J1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tabSelected="1" topLeftCell="B1" workbookViewId="0">
      <selection activeCell="E23" sqref="E23"/>
    </sheetView>
  </sheetViews>
  <sheetFormatPr defaultRowHeight="15" x14ac:dyDescent="0.25"/>
  <sheetData>
    <row r="1" spans="2:11" x14ac:dyDescent="0.25">
      <c r="B1" s="84"/>
      <c r="C1" s="84"/>
      <c r="D1" s="84"/>
      <c r="E1" s="84"/>
      <c r="F1" s="84"/>
      <c r="G1" s="84"/>
      <c r="H1" s="84"/>
      <c r="I1" s="84"/>
    </row>
    <row r="2" spans="2:11" ht="15.75" x14ac:dyDescent="0.25">
      <c r="B2" s="85"/>
      <c r="C2" s="85"/>
      <c r="D2" s="85"/>
      <c r="E2" s="85"/>
      <c r="F2" s="85"/>
      <c r="G2" s="85"/>
      <c r="H2" s="85"/>
      <c r="I2" s="85"/>
    </row>
    <row r="3" spans="2:11" ht="15.75" x14ac:dyDescent="0.25">
      <c r="B3" s="85"/>
      <c r="C3" s="85"/>
      <c r="D3" s="312" t="s">
        <v>60</v>
      </c>
      <c r="E3" s="313"/>
      <c r="F3" s="313"/>
      <c r="G3" s="313"/>
      <c r="H3" s="85"/>
      <c r="I3" s="85"/>
    </row>
    <row r="4" spans="2:11" ht="15.75" x14ac:dyDescent="0.25">
      <c r="B4" s="85"/>
      <c r="C4" s="85"/>
      <c r="D4" s="85"/>
      <c r="E4" s="85"/>
      <c r="F4" s="85"/>
      <c r="G4" s="85"/>
      <c r="H4" s="85"/>
      <c r="I4" s="85"/>
    </row>
    <row r="5" spans="2:11" ht="15" customHeight="1" x14ac:dyDescent="0.25">
      <c r="B5" s="316" t="s">
        <v>111</v>
      </c>
      <c r="C5" s="316"/>
      <c r="D5" s="316"/>
      <c r="E5" s="316"/>
      <c r="F5" s="316"/>
      <c r="G5" s="316"/>
      <c r="H5" s="316"/>
      <c r="I5" s="316"/>
      <c r="J5" s="316"/>
      <c r="K5" s="316"/>
    </row>
    <row r="6" spans="2:11" ht="15" customHeight="1" x14ac:dyDescent="0.25">
      <c r="B6" s="316"/>
      <c r="C6" s="316"/>
      <c r="D6" s="316"/>
      <c r="E6" s="316"/>
      <c r="F6" s="316"/>
      <c r="G6" s="316"/>
      <c r="H6" s="316"/>
      <c r="I6" s="316"/>
      <c r="J6" s="316"/>
      <c r="K6" s="316"/>
    </row>
    <row r="7" spans="2:11" ht="58.5" customHeight="1" x14ac:dyDescent="0.25">
      <c r="B7" s="316"/>
      <c r="C7" s="316"/>
      <c r="D7" s="316"/>
      <c r="E7" s="316"/>
      <c r="F7" s="316"/>
      <c r="G7" s="316"/>
      <c r="H7" s="316"/>
      <c r="I7" s="316"/>
      <c r="J7" s="316"/>
      <c r="K7" s="316"/>
    </row>
    <row r="8" spans="2:11" ht="15" customHeight="1" x14ac:dyDescent="0.25">
      <c r="B8" s="315" t="s">
        <v>135</v>
      </c>
      <c r="C8" s="315"/>
      <c r="D8" s="315"/>
      <c r="E8" s="315"/>
      <c r="F8" s="315"/>
      <c r="G8" s="315"/>
      <c r="H8" s="315"/>
      <c r="I8" s="315"/>
      <c r="J8" s="315"/>
      <c r="K8" s="315"/>
    </row>
    <row r="9" spans="2:11" ht="36.75" customHeight="1" x14ac:dyDescent="0.25">
      <c r="B9" s="315"/>
      <c r="C9" s="315"/>
      <c r="D9" s="315"/>
      <c r="E9" s="315"/>
      <c r="F9" s="315"/>
      <c r="G9" s="315"/>
      <c r="H9" s="315"/>
      <c r="I9" s="315"/>
      <c r="J9" s="315"/>
      <c r="K9" s="315"/>
    </row>
    <row r="10" spans="2:11" ht="70.5" customHeight="1" x14ac:dyDescent="0.25">
      <c r="B10" s="315"/>
      <c r="C10" s="315"/>
      <c r="D10" s="315"/>
      <c r="E10" s="315"/>
      <c r="F10" s="315"/>
      <c r="G10" s="315"/>
      <c r="H10" s="315"/>
      <c r="I10" s="315"/>
      <c r="J10" s="315"/>
      <c r="K10" s="315"/>
    </row>
    <row r="11" spans="2:11" ht="15" customHeight="1" x14ac:dyDescent="0.25">
      <c r="B11" s="315"/>
      <c r="C11" s="315"/>
      <c r="D11" s="315"/>
      <c r="E11" s="315"/>
      <c r="F11" s="315"/>
      <c r="G11" s="315"/>
      <c r="H11" s="315"/>
      <c r="I11" s="315"/>
      <c r="J11" s="315"/>
      <c r="K11" s="315"/>
    </row>
    <row r="12" spans="2:11" ht="15" customHeight="1" x14ac:dyDescent="0.25">
      <c r="B12" s="315"/>
      <c r="C12" s="315"/>
      <c r="D12" s="315"/>
      <c r="E12" s="315"/>
      <c r="F12" s="315"/>
      <c r="G12" s="315"/>
      <c r="H12" s="315"/>
      <c r="I12" s="315"/>
      <c r="J12" s="315"/>
      <c r="K12" s="315"/>
    </row>
    <row r="13" spans="2:11" ht="15" customHeight="1" x14ac:dyDescent="0.25">
      <c r="B13" s="315"/>
      <c r="C13" s="315"/>
      <c r="D13" s="315"/>
      <c r="E13" s="315"/>
      <c r="F13" s="315"/>
      <c r="G13" s="315"/>
      <c r="H13" s="315"/>
      <c r="I13" s="315"/>
      <c r="J13" s="315"/>
      <c r="K13" s="315"/>
    </row>
    <row r="14" spans="2:11" ht="15" customHeight="1" x14ac:dyDescent="0.25">
      <c r="B14" s="315"/>
      <c r="C14" s="315"/>
      <c r="D14" s="315"/>
      <c r="E14" s="315"/>
      <c r="F14" s="315"/>
      <c r="G14" s="315"/>
      <c r="H14" s="315"/>
      <c r="I14" s="315"/>
      <c r="J14" s="315"/>
      <c r="K14" s="315"/>
    </row>
    <row r="15" spans="2:11" ht="15" customHeight="1" x14ac:dyDescent="0.25">
      <c r="B15" s="315"/>
      <c r="C15" s="315"/>
      <c r="D15" s="315"/>
      <c r="E15" s="315"/>
      <c r="F15" s="315"/>
      <c r="G15" s="315"/>
      <c r="H15" s="315"/>
      <c r="I15" s="315"/>
      <c r="J15" s="315"/>
      <c r="K15" s="315"/>
    </row>
    <row r="16" spans="2:11" ht="15.75" customHeight="1" x14ac:dyDescent="0.25">
      <c r="B16" s="315"/>
      <c r="C16" s="315"/>
      <c r="D16" s="315"/>
      <c r="E16" s="315"/>
      <c r="F16" s="315"/>
      <c r="G16" s="315"/>
      <c r="H16" s="315"/>
      <c r="I16" s="315"/>
      <c r="J16" s="315"/>
      <c r="K16" s="315"/>
    </row>
    <row r="17" spans="2:9" s="65" customFormat="1" ht="70.5" customHeight="1" x14ac:dyDescent="0.25">
      <c r="B17" s="315" t="s">
        <v>110</v>
      </c>
      <c r="C17" s="315"/>
      <c r="D17" s="315"/>
      <c r="E17" s="315"/>
      <c r="F17" s="315"/>
      <c r="G17" s="315"/>
      <c r="H17" s="315"/>
      <c r="I17" s="315"/>
    </row>
    <row r="18" spans="2:9" x14ac:dyDescent="0.25">
      <c r="B18" s="314" t="s">
        <v>136</v>
      </c>
      <c r="C18" s="314"/>
      <c r="D18" s="314"/>
      <c r="E18" s="314"/>
      <c r="F18" s="314"/>
      <c r="G18" s="314"/>
      <c r="H18" s="314"/>
      <c r="I18" s="314"/>
    </row>
    <row r="19" spans="2:9" x14ac:dyDescent="0.25">
      <c r="B19" s="314"/>
      <c r="C19" s="314"/>
      <c r="D19" s="314"/>
      <c r="E19" s="314"/>
      <c r="F19" s="314"/>
      <c r="G19" s="314"/>
      <c r="H19" s="314"/>
      <c r="I19" s="314"/>
    </row>
    <row r="20" spans="2:9" x14ac:dyDescent="0.25">
      <c r="B20" s="314"/>
      <c r="C20" s="314"/>
      <c r="D20" s="314"/>
      <c r="E20" s="314"/>
      <c r="F20" s="314"/>
      <c r="G20" s="314"/>
      <c r="H20" s="314"/>
      <c r="I20" s="314"/>
    </row>
  </sheetData>
  <mergeCells count="5">
    <mergeCell ref="D3:G3"/>
    <mergeCell ref="B18:I20"/>
    <mergeCell ref="B17:I17"/>
    <mergeCell ref="B5:K7"/>
    <mergeCell ref="B8:K16"/>
  </mergeCells>
  <pageMargins left="0.7" right="0.7" top="0.75" bottom="0.75" header="0.3" footer="0.3"/>
  <pageSetup paperSize="9" scale="8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vt:i4>
      </vt:variant>
    </vt:vector>
  </HeadingPairs>
  <TitlesOfParts>
    <vt:vector size="7" baseType="lpstr">
      <vt:lpstr>Program</vt:lpstr>
      <vt:lpstr>Izvori financiranja</vt:lpstr>
      <vt:lpstr>Nasl. strana</vt:lpstr>
      <vt:lpstr>Obrazloženje</vt:lpstr>
      <vt:lpstr>Sheet2</vt:lpstr>
      <vt:lpstr>Sheet3</vt:lpstr>
      <vt:lpstr>Program!Ispis_naslova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Davorka</dc:creator>
  <cp:lastModifiedBy>Davorka</cp:lastModifiedBy>
  <cp:lastPrinted>2021-06-17T10:47:12Z</cp:lastPrinted>
  <dcterms:created xsi:type="dcterms:W3CDTF">2018-11-23T08:47:52Z</dcterms:created>
  <dcterms:modified xsi:type="dcterms:W3CDTF">2021-06-17T10:50:15Z</dcterms:modified>
</cp:coreProperties>
</file>